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Sheet1" sheetId="1" r:id="rId1"/>
    <sheet name="Sheet2" sheetId="2" r:id="rId2"/>
    <sheet name="Sheet3" sheetId="3" r:id="rId3"/>
  </sheets>
  <definedNames>
    <definedName name="_xlnm.Print_Titles" localSheetId="0">Sheet1!$1:$3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<sst xmlns="http://schemas.openxmlformats.org/spreadsheetml/2006/main" count="692" uniqueCount="302">
  <si>
    <t>镇赉县2024年财政衔接推进乡村振兴补助资金拟入库项目统计表</t>
  </si>
  <si>
    <t>序   号</t>
  </si>
  <si>
    <t>项目
名称</t>
  </si>
  <si>
    <t>建设
性质</t>
  </si>
  <si>
    <t>建设
地点</t>
  </si>
  <si>
    <t>建设
内容</t>
  </si>
  <si>
    <t>进度
计划</t>
  </si>
  <si>
    <t>行业
主管
部门</t>
  </si>
  <si>
    <t>项目
主管
部门</t>
  </si>
  <si>
    <t>责任
单位</t>
  </si>
  <si>
    <t>合计</t>
  </si>
  <si>
    <t>筹资方式</t>
  </si>
  <si>
    <t>农业
生产
发展</t>
  </si>
  <si>
    <t>农村
基础
设施
建设</t>
  </si>
  <si>
    <t>其他</t>
  </si>
  <si>
    <t>其中：</t>
  </si>
  <si>
    <t>项目
绩效
目标</t>
  </si>
  <si>
    <t>财政资金</t>
  </si>
  <si>
    <t>其他
资金</t>
  </si>
  <si>
    <t>脱贫
人口数</t>
  </si>
  <si>
    <t>监测
对象数</t>
  </si>
  <si>
    <t>合计：52个</t>
  </si>
  <si>
    <t>一、农业生产发展19个</t>
  </si>
  <si>
    <t>镇赉县国有林总场大岗保护站采摘园建设项目</t>
  </si>
  <si>
    <t>新建</t>
  </si>
  <si>
    <t>后六家子村</t>
  </si>
  <si>
    <t>国有林总场大岗保护站10公顷采摘园建设项目</t>
  </si>
  <si>
    <t>2024.5-2024.11</t>
  </si>
  <si>
    <t>镇赉县国有林总场</t>
  </si>
  <si>
    <t>乡村振兴局</t>
  </si>
  <si>
    <t>179</t>
  </si>
  <si>
    <t>√</t>
  </si>
  <si>
    <t>80</t>
  </si>
  <si>
    <t>党支部领办合作社发展辣椒产业奖补项目</t>
  </si>
  <si>
    <t>镇赉县</t>
  </si>
  <si>
    <t>落实辣椒种植6000亩</t>
  </si>
  <si>
    <t>县农业农村局</t>
  </si>
  <si>
    <t>7610</t>
  </si>
  <si>
    <t>带动脱贫户（监测户）增收4342万元</t>
  </si>
  <si>
    <t>坦途镇保民村烤烟回潮房改建项目</t>
  </si>
  <si>
    <t>保民村</t>
  </si>
  <si>
    <t>改建回潮房50座。</t>
  </si>
  <si>
    <t>坦途镇人民政府</t>
  </si>
  <si>
    <t>35</t>
  </si>
  <si>
    <t>216</t>
  </si>
  <si>
    <t>年度收益1.52万元，带动13户烟农增加收入预计增收201万元</t>
  </si>
  <si>
    <t>镇赉县肉牛养殖基地（三期）</t>
  </si>
  <si>
    <t>新建预处理中转综合站2栋，并排建设，单栋5000㎡共计10000㎡,以粪污中转、秸秆废弃物仓储、初态粪肥掺混预处理、发酵及腐熟为主；新建配套硬化地面20000㎡,及相应基础配套设施。</t>
  </si>
  <si>
    <t>2024.7-2024.12</t>
  </si>
  <si>
    <t>689.34</t>
  </si>
  <si>
    <t>33355</t>
  </si>
  <si>
    <t>调配农牧废弃物的资源再生，实现畜禽粪污的综合利用，提高资源化利用水平，增加脱贫户及监测户收入。</t>
  </si>
  <si>
    <t>镇赉县镇赉镇南岗子村冷藏保鲜库建设项目</t>
  </si>
  <si>
    <t>南岗村</t>
  </si>
  <si>
    <t>建设冷藏保鲜库631.4平方米</t>
  </si>
  <si>
    <t>镇赉镇人民政府</t>
  </si>
  <si>
    <t>190</t>
  </si>
  <si>
    <t>52</t>
  </si>
  <si>
    <t>为脱贫人口和监测对象提供果蔬保鲜服务。</t>
  </si>
  <si>
    <t>镇赉县沿江镇现代农业产业开发项目</t>
  </si>
  <si>
    <t>沿江镇</t>
  </si>
  <si>
    <t>建设生产车间及库房6200平方米，改造旧房1200平方米，晾晒场硬化地面6300平方米（基础建设投资1200万元），采购稻米生产加工设备所需1045万元。</t>
  </si>
  <si>
    <t>沿江镇人民政府</t>
  </si>
  <si>
    <t>1000</t>
  </si>
  <si>
    <t>1386</t>
  </si>
  <si>
    <t>通过建设厂房从而带动脱贫人口增收。</t>
  </si>
  <si>
    <t>哈吐气乡张海村米厂扩建项目</t>
  </si>
  <si>
    <t>张海村</t>
  </si>
  <si>
    <t>农产品加工设备、库房配套及上电（水稻研磨机、色选机、抛光机、塑封机、小米研磨机、磨面粉机、上电）。项目实施后可壮大村集体经济，预计年收益3万元左右。</t>
  </si>
  <si>
    <t>2024.4-2024.12</t>
  </si>
  <si>
    <t>哈吐气乡人民政府</t>
  </si>
  <si>
    <t>90</t>
  </si>
  <si>
    <t>377</t>
  </si>
  <si>
    <t>壮大村集体经济，用于公益事业，改善民生。</t>
  </si>
  <si>
    <t>坦途镇永达村烤烟基础设施建设项目</t>
  </si>
  <si>
    <t>永庆村</t>
  </si>
  <si>
    <t>建设烤烟房20座</t>
  </si>
  <si>
    <t>2024.5-2024.12</t>
  </si>
  <si>
    <t>115</t>
  </si>
  <si>
    <t>197</t>
  </si>
  <si>
    <t>改善当地烟农生产，发展当地烤烟项目，收益可带动脱贫人口(监测户)增收。</t>
  </si>
  <si>
    <t>镇赉县食品产业园区配套基础设施建设项目</t>
  </si>
  <si>
    <t>续建</t>
  </si>
  <si>
    <t>镇赉县食品产业园</t>
  </si>
  <si>
    <t>在柠檬酸卸货场装卸线两侧新建低货位及上部封闭罩棚，长度 460米，罩棚建筑面积为 16560 平方米，配套消防、抑尘、电力系统，消防环路工程等。</t>
  </si>
  <si>
    <t>镇赉县经济开发区</t>
  </si>
  <si>
    <t>3300</t>
  </si>
  <si>
    <t>通过项目的实施，可直接增加建档立卡脱贫人口和监测人口收入。</t>
  </si>
  <si>
    <t>镇赉县镇赉镇南岗子村生态农业体验园建设项目</t>
  </si>
  <si>
    <t>建设48㎡菜园97个，60㎡菜园1个，100㎡菜园4个，葡萄长廊399米及相关配套设施。</t>
  </si>
  <si>
    <t>100</t>
  </si>
  <si>
    <t>72</t>
  </si>
  <si>
    <t>带动脱贫人口和监测对象增加经济收入，同时增加村集体经济收入。</t>
  </si>
  <si>
    <t>镇赉县食品产业园配套燃煤输送系统项目</t>
  </si>
  <si>
    <t>主要建筑物为全封闭式，镇赉县食品产业园区配套基础设施（煤炭罩棚）至采光间铁路卸煤地下煤斗通廊，料斗秤效验室、配电室、采光间及输煤皮带系统。</t>
  </si>
  <si>
    <t>400</t>
  </si>
  <si>
    <t>镇赉县庭院经济奖励资金</t>
  </si>
  <si>
    <t>庭院种植作物按实际种植面积分档奖励。（一）果树类。庭院内当年栽植的果树且胸径大于3厘米，株行距2米以上，必须保证成活，每株补贴20元；往年栽植的果树且成活的，每株补贴10元。
（二）庭院特色经济作物类。“一村一品”特色村达到规模化比例的“一品”作物每平方米补贴2元，但户种植面积必须在50平方米以上；发展专业棚膜经济每平方米补贴2元（不含水稻育秧棚）；其他特色经济作物每平方米补贴1.5元，但获补的每种作物种植面积必须在100平方米以上。
（三）复种类。庭院复种的二茬作物每平方米再补贴0.5元。
（四）庭院特色休闲旅游。发展特色民宿、家庭旅馆、休闲农庄、农家乐、小型采摘园且实际运营的，提供营业执照等相关证明后可实行一次性补贴1500元。
（五）庭院产品销售。采取网红直播带货等方式通过网络销售庭院产品的年销售额2万元以上的，提供庭院经济产品来源、销售证明等后可实行一次性补贴2000元。</t>
  </si>
  <si>
    <t>2024.5-2024.10</t>
  </si>
  <si>
    <t>240</t>
  </si>
  <si>
    <t>22885</t>
  </si>
  <si>
    <t>利用农户庭院,发展庭院经济，增加农户收入，对发展庭院经济的农户进行奖励。</t>
  </si>
  <si>
    <t>镇赉县2024年小额贷款贴息</t>
  </si>
  <si>
    <t>按照基准利率为获贷建档立卡脱贫户（含监测帮扶对象）予以贴息。</t>
  </si>
  <si>
    <t>2024.1-2024.12</t>
  </si>
  <si>
    <t>450</t>
  </si>
  <si>
    <t>2500</t>
  </si>
  <si>
    <t>按照基准利率为获贷建档立卡脱贫户（含监测帮扶对象）予以贴息1800元左右。</t>
  </si>
  <si>
    <t>镇赉县东屏镇格力吐村壮大村集体经济项目</t>
  </si>
  <si>
    <t>格力吐村</t>
  </si>
  <si>
    <t>购买基础母牛（海福特）75头。</t>
  </si>
  <si>
    <t>2024.7-2024.10</t>
  </si>
  <si>
    <t>东屏镇人民政府</t>
  </si>
  <si>
    <t>222</t>
  </si>
  <si>
    <t>以富村强民为目标，因地制宜、稳步推进，促进集体经济发展，农民实现增收；不断推动村集体经济发展壮大，为实施乡村振兴战略提供坚强有力保障，不断夯实党在农村的执政基础。</t>
  </si>
  <si>
    <t>镇赉县东屏镇西力吐村壮大村集体经济项目</t>
  </si>
  <si>
    <t>西力吐村</t>
  </si>
  <si>
    <t>311</t>
  </si>
  <si>
    <t>镇赉县东屏镇东升村壮大村集体经济项目</t>
  </si>
  <si>
    <t>东升村</t>
  </si>
  <si>
    <t>243</t>
  </si>
  <si>
    <t>镇赉县东屏镇前进村壮大村集体经济项目</t>
  </si>
  <si>
    <t>前进村</t>
  </si>
  <si>
    <t>420</t>
  </si>
  <si>
    <t>镇赉县东屏镇乌木村壮大村集体经济项目</t>
  </si>
  <si>
    <t>乌木村</t>
  </si>
  <si>
    <t>187</t>
  </si>
  <si>
    <t>镇赉县东屏镇致祥村壮大集体经济项目</t>
  </si>
  <si>
    <t>致祥村</t>
  </si>
  <si>
    <t>248</t>
  </si>
  <si>
    <t>二、基础设施29个</t>
  </si>
  <si>
    <t>镇赉镇哈拉村白加黑道路建设项目</t>
  </si>
  <si>
    <t>哈拉本召村</t>
  </si>
  <si>
    <t>新建白加黑道路1.9024公里</t>
  </si>
  <si>
    <t>2024.5.-2024.12</t>
  </si>
  <si>
    <t>镇赉县乡村振兴局</t>
  </si>
  <si>
    <t>73</t>
  </si>
  <si>
    <t>解决乡村道路通畅，改善人居环境</t>
  </si>
  <si>
    <t>镇赉县建平乡大岗村道路建设项目</t>
  </si>
  <si>
    <t>大岗村</t>
  </si>
  <si>
    <t>“白改黑”水泥路2.22公里。</t>
  </si>
  <si>
    <t>建平乡人民政府</t>
  </si>
  <si>
    <t>1364</t>
  </si>
  <si>
    <t>新建排水沟3236延长米，改善屯内环境、解决屯内积水问题。</t>
  </si>
  <si>
    <t>坦途镇大龙波村道路建设项目</t>
  </si>
  <si>
    <t>大龙波村</t>
  </si>
  <si>
    <t>旧路改造0.962公里。</t>
  </si>
  <si>
    <t>县乡村振兴局</t>
  </si>
  <si>
    <t>70</t>
  </si>
  <si>
    <t>改造屯内水泥路1.3公里，解决乡群众出行难问题，改善人居环境。</t>
  </si>
  <si>
    <t>坦途镇大龙波村排水沟建设项目</t>
  </si>
  <si>
    <t>新建排水沟645延长米。</t>
  </si>
  <si>
    <t>30</t>
  </si>
  <si>
    <t>新建排水沟6350延长米，改善人居环境。</t>
  </si>
  <si>
    <t>嘎什根乡新荒户村建设水泥项目</t>
  </si>
  <si>
    <t>新荒户村</t>
  </si>
  <si>
    <t>修建水泥路1023米。</t>
  </si>
  <si>
    <t>嘎什根乡人民政府</t>
  </si>
  <si>
    <t>79</t>
  </si>
  <si>
    <t>139</t>
  </si>
  <si>
    <t>新建排水沟2300延长米，进一步改善群众出行条件和人居环境。</t>
  </si>
  <si>
    <t>镇赉县五棵树镇前英台村屯内道路改造项目</t>
  </si>
  <si>
    <t>前英台村</t>
  </si>
  <si>
    <t>改造道路2.143公里（白改黑）。</t>
  </si>
  <si>
    <t>五棵树镇人民政府</t>
  </si>
  <si>
    <t>112.5</t>
  </si>
  <si>
    <t>215</t>
  </si>
  <si>
    <t>新建排水沟1280延长米，改善屯内环境、解决屯内积水问题。</t>
  </si>
  <si>
    <t>镇赉县大屯镇代头村后六家子屯内道路建设项目</t>
  </si>
  <si>
    <t>代头村</t>
  </si>
  <si>
    <t>新建4米宽水泥道路1.46公里。</t>
  </si>
  <si>
    <t>大屯镇人民政府</t>
  </si>
  <si>
    <t>397</t>
  </si>
  <si>
    <t>新建排水沟900延长米，改善屯内环境、解决屯内积水问题。</t>
  </si>
  <si>
    <t>镇赉县大屯镇杭乃村屯内沥青路面建设项目</t>
  </si>
  <si>
    <t>杭乃村</t>
  </si>
  <si>
    <t>改造破损水泥路2574米。</t>
  </si>
  <si>
    <t>366</t>
  </si>
  <si>
    <t>新建排水沟300延长米，改善屯内环境、解决屯内积水问题。</t>
  </si>
  <si>
    <t>镇赉县莫莫格乡莫莫格村水泥路工程</t>
  </si>
  <si>
    <t>莫莫格村</t>
  </si>
  <si>
    <t>新建水泥路960米、4.5米宽。</t>
  </si>
  <si>
    <t>莫莫格乡人民政府</t>
  </si>
  <si>
    <t>68.16</t>
  </si>
  <si>
    <t>338</t>
  </si>
  <si>
    <t>新建、改造水泥路（沥青）23.29公里；解决群众出行难问题。</t>
  </si>
  <si>
    <t>镇赉县黑鱼泡镇报马吐村基础设施建设项目</t>
  </si>
  <si>
    <t>报马吐村</t>
  </si>
  <si>
    <t>镇赉县黑鱼泡镇报马吐村原破损水泥路面铺沥青1.56公里。</t>
  </si>
  <si>
    <t>黑鱼泡人民政府</t>
  </si>
  <si>
    <t>209</t>
  </si>
  <si>
    <t>水泥路改造（沥青）4.9公里，解决群众出行难问题。</t>
  </si>
  <si>
    <t>2024年镇赉县莫莫格蒙古族乡苏克马村屯内道路改造建设省级财政以工代赈项目</t>
  </si>
  <si>
    <t>苏可马村</t>
  </si>
  <si>
    <t>项目修建道路 5.392公里，水泥混凝土道路铺装面积 21568平方米。</t>
  </si>
  <si>
    <t>390</t>
  </si>
  <si>
    <t>275</t>
  </si>
  <si>
    <t>新建屯内水泥路，改善屯内环境、解决群众出行难问题。</t>
  </si>
  <si>
    <t>东屏镇格力吐村屯内道路建设项目</t>
  </si>
  <si>
    <t>格力吐村屯内水泥路1.4公里。</t>
  </si>
  <si>
    <t>203</t>
  </si>
  <si>
    <t>宝山村屯内道路改造（白改黑）8公里。改善村民人居环境。</t>
  </si>
  <si>
    <t>镇赉县哈吐气乡硕焕昭村屯内道路两侧硬化建设项目</t>
  </si>
  <si>
    <t>硕焕村</t>
  </si>
  <si>
    <t>新建道路两侧硬化9100平方米</t>
  </si>
  <si>
    <t/>
  </si>
  <si>
    <t>新建水泥路6.5公里、4.5米宽；改善屯内环境、解决群众出行难问题。</t>
  </si>
  <si>
    <t>镇赉县2023年农村公路改造工程项目</t>
  </si>
  <si>
    <t>73.74公里水泥(沥 青)混凝土路面，路面宽度4.50米</t>
  </si>
  <si>
    <t>交通局</t>
  </si>
  <si>
    <t>7100</t>
  </si>
  <si>
    <t>新建排水沟3000延长米，改善屯内环境，解决屯内积水问题。</t>
  </si>
  <si>
    <t>镇赉县2024年农村公路改造工程项目</t>
  </si>
  <si>
    <t>50公里水泥（沥青）混凝土路面，路面宽度4.50米</t>
  </si>
  <si>
    <t>4750</t>
  </si>
  <si>
    <t>水泥路改造（沥青）4.72公里解决乡村道路通畅，改善人居环境。</t>
  </si>
  <si>
    <t>哈吐气乡张海村排水沟项目</t>
  </si>
  <si>
    <t>新建排水沟960延长米，解决屯内道路积水。</t>
  </si>
  <si>
    <t>48</t>
  </si>
  <si>
    <t>改造水泥路（沥青）4.6公里，进一步改善群众出行条件和人居环境。</t>
  </si>
  <si>
    <t>镇赉县莫莫格乡苏克马村农田灌溉井通电项目</t>
  </si>
  <si>
    <t>45眼农田灌溉井配套设施（建设线路、安装变压器、埋设铠缆、安装控制箱等设备）</t>
  </si>
  <si>
    <t>202240422-1130</t>
  </si>
  <si>
    <t>新建排水沟2400延长米，改善屯内环境、解决屯内积水问题。</t>
  </si>
  <si>
    <t>镇赉镇架其村排水沟维修建设项目</t>
  </si>
  <si>
    <t>架其营子村</t>
  </si>
  <si>
    <t>改建排水沟3840米。</t>
  </si>
  <si>
    <t>117</t>
  </si>
  <si>
    <t>新建水泥路1公里，进一步解决群众出行难的问题。</t>
  </si>
  <si>
    <t>嘎什根乡新荒户村建设排水沟项目</t>
  </si>
  <si>
    <t>修建排水沟420米。</t>
  </si>
  <si>
    <t>21</t>
  </si>
  <si>
    <t>新建排水沟1950延长米，改善人居环境。</t>
  </si>
  <si>
    <t>镇赉县2024年农村供水保障工程</t>
  </si>
  <si>
    <t>新建水源井13眼、供水管网铺设364314米、供水水泵（含变频）12套、新建管理房3处、安装水表77处17941套。更换锰砂滤料20处。</t>
  </si>
  <si>
    <t>水利局</t>
  </si>
  <si>
    <t>56479</t>
  </si>
  <si>
    <t>新建沥青路8公里，进一步改善群众出行条件和人居环境。</t>
  </si>
  <si>
    <t>镇赉县2023年农村供水保障工程</t>
  </si>
  <si>
    <t>工程建设内容：新建水源井27处、供水管网铺设46处共323704米、地下供水室2处、供水水泵（含变频）18套，安装水表59处15831套。</t>
  </si>
  <si>
    <t>提升改造连屯建设59处水厂，改善农村居民用水环境。</t>
  </si>
  <si>
    <t>镇赉县2024年农村户用卫生厕所改造</t>
  </si>
  <si>
    <t>改造农村户用卫生厕所2000户</t>
  </si>
  <si>
    <t>800</t>
  </si>
  <si>
    <t>新建水泥路2.57公里，进一步改善群众出行条件和人居环境。</t>
  </si>
  <si>
    <t>沿江镇东莫村排水沟建设项目</t>
  </si>
  <si>
    <t>东莫村</t>
  </si>
  <si>
    <t>新建屯内排水沟2000延长米。</t>
  </si>
  <si>
    <t>20240429-1130</t>
  </si>
  <si>
    <t>358</t>
  </si>
  <si>
    <t>新建沥青路4.5公里，进一步改善群众出行条件和人居环境。</t>
  </si>
  <si>
    <t>镇赉县莫莫格乡莫莫格村排水沟工程</t>
  </si>
  <si>
    <t>新建排水沟700延长米。</t>
  </si>
  <si>
    <t>31.84</t>
  </si>
  <si>
    <t>新建改造水泥路1.6公里，进一步改善群众出行条件和人居环境。</t>
  </si>
  <si>
    <t>镇赉县黑鱼泡镇索龙村基础设施建设项目</t>
  </si>
  <si>
    <t>索龙村</t>
  </si>
  <si>
    <t>黑鱼泡镇索龙村新建排水沟2223米。</t>
  </si>
  <si>
    <t>447</t>
  </si>
  <si>
    <t>新建水泥路1.338公里，进一步改善群众出行条件和人居环境。</t>
  </si>
  <si>
    <t>张海村排水沟建设项目</t>
  </si>
  <si>
    <t>新建排水沟2000延长米。</t>
  </si>
  <si>
    <t>新建水泥路0.87公里，进一步改善群众出行条件和人居环境。</t>
  </si>
  <si>
    <t>2024年镇赉县东屏镇洋沙村排水边沟改造省级财政以工代赈项目</t>
  </si>
  <si>
    <t>洋沙村</t>
  </si>
  <si>
    <t>改建排水边沟1800米。</t>
  </si>
  <si>
    <t>120</t>
  </si>
  <si>
    <t>160</t>
  </si>
  <si>
    <t>新建、改造水泥路4.5公里，进一步改善群众出行条件和人居环境。</t>
  </si>
  <si>
    <t>2024年镇赉县镇赉镇二龙村排水边沟改造以工代赈中央财政投资项目</t>
  </si>
  <si>
    <t>二龙村</t>
  </si>
  <si>
    <t>项目为农村基础设施项目，在镇赉县镇赉镇二龙村改建排水边沟7000m。</t>
  </si>
  <si>
    <t>395</t>
  </si>
  <si>
    <t>761</t>
  </si>
  <si>
    <t>改造水泥路（沥青）1.35公里，进一步改善群众出行条件和人居环境。</t>
  </si>
  <si>
    <t>镇赉县沿江镇西二龙屯内道路改建项目</t>
  </si>
  <si>
    <t>西二龙村</t>
  </si>
  <si>
    <t>铺设水泥路长450米宽4米。</t>
  </si>
  <si>
    <t>沿江镇政府</t>
  </si>
  <si>
    <t>31</t>
  </si>
  <si>
    <t>201</t>
  </si>
  <si>
    <t>通过改建道路改善村民生活质量，给予出行提供便利。</t>
  </si>
  <si>
    <t>三、其他项目4个</t>
  </si>
  <si>
    <t>镇赉县脱贫劳动力（含监测对象）外出务工交通补助</t>
  </si>
  <si>
    <t>对省外、省内县外务工脱贫劳动力（含监测对象）进行一次性往返交通补贴。</t>
  </si>
  <si>
    <t>20240101-1231</t>
  </si>
  <si>
    <t>60</t>
  </si>
  <si>
    <t>2300</t>
  </si>
  <si>
    <t>减少贫困劳动力支出，增强增收致富的积极主动性。</t>
  </si>
  <si>
    <t>2024年就业帮扶车间奖补资金项目</t>
  </si>
  <si>
    <t>11个乡（镇）</t>
  </si>
  <si>
    <t>对34个就业帮扶车间进行资金奖补。</t>
  </si>
  <si>
    <t>镇赉县就业局</t>
  </si>
  <si>
    <t>吸纳脱贫人口增加收入</t>
  </si>
  <si>
    <t>镇赉县2024年春季雨露计划项目</t>
  </si>
  <si>
    <t>每生每学期补助1500元，进一步解决贫困学生上学难的问题。</t>
  </si>
  <si>
    <t>20240809-1231</t>
  </si>
  <si>
    <t>65.1</t>
  </si>
  <si>
    <t>534</t>
  </si>
  <si>
    <t>镇赉县2024年秋季雨露计划项目</t>
  </si>
  <si>
    <t>20240401-1231</t>
  </si>
  <si>
    <t>64.35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</si>
</sst>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20"/>
      <name val="方正小标宋简体"/>
      <charset val="134"/>
    </font>
    <font>
      <b/>
      <sz val="10"/>
      <color theme="1"/>
      <name val="黑体"/>
      <charset val="134"/>
    </font>
    <font>
      <b/>
      <sz val="10"/>
      <name val="黑体"/>
      <charset val="134"/>
    </font>
    <font>
      <b/>
      <sz val="8"/>
      <name val="宋体"/>
      <charset val="134"/>
    </font>
    <font>
      <b/>
      <sz val="8"/>
      <color theme="1"/>
      <name val="宋体"/>
      <charset val="134"/>
    </font>
    <font>
      <sz val="8"/>
      <color theme="1"/>
      <name val="宋体"/>
      <charset val="134"/>
    </font>
    <font>
      <sz val="8"/>
      <name val="宋体"/>
      <charset val="134"/>
    </font>
    <font>
      <sz val="8"/>
      <color indexed="8"/>
      <name val="宋体"/>
      <charset val="134"/>
    </font>
    <font>
      <sz val="9"/>
      <name val="仿宋"/>
      <charset val="134"/>
    </font>
    <font>
      <sz val="9"/>
      <color theme="1"/>
      <name val="仿宋"/>
      <charset val="134"/>
    </font>
    <font>
      <sz val="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bottom style="thin">
        <color auto="1"/>
      </bottom>
      <diagonal/>
    </border>
    <border>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5" borderId="12" applyNumberFormat="0" applyAlignment="0" applyProtection="0">
      <alignment vertical="center"/>
    </xf>
    <xf numFmtId="0" fontId="22" fillId="6" borderId="13" applyNumberFormat="0" applyAlignment="0" applyProtection="0">
      <alignment vertical="center"/>
    </xf>
    <xf numFmtId="0" fontId="23" fillId="6" borderId="12" applyNumberFormat="0" applyAlignment="0" applyProtection="0">
      <alignment vertical="center"/>
    </xf>
    <xf numFmtId="0" fontId="24" fillId="7"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0" borderId="0"/>
  </cellStyleXfs>
  <cellXfs count="44">
    <xf numFmtId="0" fontId="0" fillId="0" borderId="0" xfId="0">
      <alignment vertical="center"/>
    </xf>
    <xf numFmtId="0" fontId="0" fillId="2" borderId="0" xfId="0" applyFill="1">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2" fillId="0" borderId="0" xfId="0" applyFont="1" applyFill="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4" xfId="0" applyFont="1" applyFill="1" applyBorder="1" applyAlignment="1">
      <alignment horizontal="center" vertical="center"/>
    </xf>
    <xf numFmtId="0" fontId="7" fillId="0" borderId="5"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8" fillId="0" borderId="1" xfId="0" applyFont="1" applyBorder="1" applyAlignment="1">
      <alignment horizontal="center" vertical="center"/>
    </xf>
    <xf numFmtId="0" fontId="8"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8" xfId="0" applyFont="1" applyFill="1" applyBorder="1" applyAlignment="1">
      <alignment horizontal="left" vertical="center" wrapText="1"/>
    </xf>
    <xf numFmtId="0" fontId="7"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8" fillId="0" borderId="7"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tabSelected="1" view="pageBreakPreview" zoomScale="145" zoomScaleNormal="100" workbookViewId="0">
      <selection activeCell="A1" sqref="A1:S1"/>
    </sheetView>
  </sheetViews>
  <sheetFormatPr defaultColWidth="9" defaultRowHeight="13.5"/>
  <cols>
    <col min="1" max="1" width="3.35833333333333" customWidth="1"/>
    <col min="2" max="2" width="11.05" customWidth="1"/>
    <col min="3" max="3" width="4.51666666666667" style="3" customWidth="1"/>
    <col min="4" max="4" width="6" customWidth="1"/>
    <col min="5" max="5" width="20.85" customWidth="1"/>
    <col min="6" max="6" width="6.375" style="4" customWidth="1"/>
    <col min="7" max="7" width="5.29166666666667" customWidth="1"/>
    <col min="8" max="8" width="6.125" style="4" customWidth="1"/>
    <col min="9" max="9" width="5.18333333333333" customWidth="1"/>
    <col min="10" max="10" width="9.28333333333333" customWidth="1"/>
    <col min="11" max="11" width="9.03333333333333" customWidth="1"/>
    <col min="12" max="12" width="6.80833333333333" customWidth="1"/>
    <col min="13" max="13" width="5.09166666666667" customWidth="1"/>
    <col min="14" max="14" width="4.41666666666667" customWidth="1"/>
    <col min="15" max="15" width="2.59166666666667" customWidth="1"/>
    <col min="16" max="16" width="6.55" customWidth="1"/>
    <col min="17" max="17" width="6" customWidth="1"/>
    <col min="18" max="18" width="5.54166666666667" customWidth="1"/>
    <col min="19" max="19" width="14.4583333333333" style="5" customWidth="1"/>
  </cols>
  <sheetData>
    <row r="1" ht="26" customHeight="1" spans="1:19">
      <c r="A1" s="6" t="s">
        <v>0</v>
      </c>
      <c r="B1" s="6"/>
      <c r="C1" s="6"/>
      <c r="D1" s="6"/>
      <c r="E1" s="6"/>
      <c r="F1" s="6"/>
      <c r="G1" s="6"/>
      <c r="H1" s="6"/>
      <c r="I1" s="6"/>
      <c r="J1" s="6"/>
      <c r="K1" s="6"/>
      <c r="L1" s="6"/>
      <c r="M1" s="6"/>
      <c r="N1" s="6"/>
      <c r="O1" s="6"/>
      <c r="P1" s="6"/>
      <c r="Q1" s="6"/>
      <c r="R1" s="6"/>
      <c r="S1" s="6"/>
    </row>
    <row r="2" ht="12" customHeight="1" spans="1:19">
      <c r="A2" s="7" t="s">
        <v>1</v>
      </c>
      <c r="B2" s="8" t="s">
        <v>2</v>
      </c>
      <c r="C2" s="8" t="s">
        <v>3</v>
      </c>
      <c r="D2" s="8" t="s">
        <v>4</v>
      </c>
      <c r="E2" s="8" t="s">
        <v>5</v>
      </c>
      <c r="F2" s="8" t="s">
        <v>6</v>
      </c>
      <c r="G2" s="8" t="s">
        <v>7</v>
      </c>
      <c r="H2" s="8" t="s">
        <v>8</v>
      </c>
      <c r="I2" s="8" t="s">
        <v>9</v>
      </c>
      <c r="J2" s="8" t="s">
        <v>10</v>
      </c>
      <c r="K2" s="8" t="s">
        <v>11</v>
      </c>
      <c r="L2" s="8"/>
      <c r="M2" s="8" t="s">
        <v>12</v>
      </c>
      <c r="N2" s="8" t="s">
        <v>13</v>
      </c>
      <c r="O2" s="8" t="s">
        <v>14</v>
      </c>
      <c r="P2" s="8" t="s">
        <v>10</v>
      </c>
      <c r="Q2" s="8" t="s">
        <v>15</v>
      </c>
      <c r="R2" s="8"/>
      <c r="S2" s="7" t="s">
        <v>16</v>
      </c>
    </row>
    <row r="3" ht="39.95" customHeight="1" spans="1:19">
      <c r="A3" s="9"/>
      <c r="B3" s="8"/>
      <c r="C3" s="8"/>
      <c r="D3" s="8"/>
      <c r="E3" s="8"/>
      <c r="F3" s="8"/>
      <c r="G3" s="8"/>
      <c r="H3" s="8"/>
      <c r="I3" s="8"/>
      <c r="J3" s="8"/>
      <c r="K3" s="8" t="s">
        <v>17</v>
      </c>
      <c r="L3" s="8" t="s">
        <v>18</v>
      </c>
      <c r="M3" s="8"/>
      <c r="N3" s="8"/>
      <c r="O3" s="8"/>
      <c r="P3" s="8"/>
      <c r="Q3" s="8" t="s">
        <v>19</v>
      </c>
      <c r="R3" s="8" t="s">
        <v>20</v>
      </c>
      <c r="S3" s="9"/>
    </row>
    <row r="4" ht="27" customHeight="1" spans="1:19">
      <c r="A4" s="10" t="s">
        <v>21</v>
      </c>
      <c r="B4" s="11"/>
      <c r="C4" s="12"/>
      <c r="D4" s="12"/>
      <c r="E4" s="12"/>
      <c r="F4" s="12"/>
      <c r="G4" s="12"/>
      <c r="H4" s="12"/>
      <c r="I4" s="12"/>
      <c r="J4" s="12">
        <f>J5+J25+J55</f>
        <v>29724.18</v>
      </c>
      <c r="K4" s="12">
        <f>K5+K25+K55</f>
        <v>26771</v>
      </c>
      <c r="L4" s="12">
        <f>L25</f>
        <v>2953.18</v>
      </c>
      <c r="M4" s="12"/>
      <c r="N4" s="12"/>
      <c r="O4" s="12"/>
      <c r="P4" s="12"/>
      <c r="Q4" s="12"/>
      <c r="R4" s="12"/>
      <c r="S4" s="13"/>
    </row>
    <row r="5" ht="27" customHeight="1" spans="1:19">
      <c r="A5" s="13" t="s">
        <v>22</v>
      </c>
      <c r="B5" s="13"/>
      <c r="C5" s="12"/>
      <c r="D5" s="12"/>
      <c r="E5" s="12"/>
      <c r="F5" s="12"/>
      <c r="G5" s="12"/>
      <c r="H5" s="12"/>
      <c r="I5" s="12"/>
      <c r="J5" s="12">
        <f>J6+J7+J8+J9+J10+J11+J12+J13+J14+J15+J16+J17+J18+J19+J20+J21+J22+J23+J24</f>
        <v>7971.34</v>
      </c>
      <c r="K5" s="12">
        <f>J5</f>
        <v>7971.34</v>
      </c>
      <c r="L5" s="12"/>
      <c r="M5" s="12"/>
      <c r="N5" s="12"/>
      <c r="O5" s="12"/>
      <c r="P5" s="12"/>
      <c r="Q5" s="12"/>
      <c r="R5" s="12"/>
      <c r="S5" s="13"/>
    </row>
    <row r="6" ht="81" customHeight="1" spans="1:19">
      <c r="A6" s="14">
        <v>1</v>
      </c>
      <c r="B6" s="15" t="s">
        <v>23</v>
      </c>
      <c r="C6" s="16" t="s">
        <v>24</v>
      </c>
      <c r="D6" s="15" t="s">
        <v>25</v>
      </c>
      <c r="E6" s="17" t="s">
        <v>26</v>
      </c>
      <c r="F6" s="18" t="s">
        <v>27</v>
      </c>
      <c r="G6" s="19" t="s">
        <v>28</v>
      </c>
      <c r="H6" s="15" t="s">
        <v>29</v>
      </c>
      <c r="I6" s="19" t="s">
        <v>28</v>
      </c>
      <c r="J6" s="20" t="s">
        <v>30</v>
      </c>
      <c r="K6" s="20" t="s">
        <v>30</v>
      </c>
      <c r="L6" s="18"/>
      <c r="M6" s="18" t="s">
        <v>31</v>
      </c>
      <c r="N6" s="18"/>
      <c r="O6" s="18"/>
      <c r="P6" s="20" t="s">
        <v>32</v>
      </c>
      <c r="Q6" s="18">
        <v>78</v>
      </c>
      <c r="R6" s="38">
        <v>2</v>
      </c>
      <c r="S6" s="15" t="s">
        <v>26</v>
      </c>
    </row>
    <row r="7" ht="56" customHeight="1" spans="1:19">
      <c r="A7" s="14">
        <v>2</v>
      </c>
      <c r="B7" s="15" t="s">
        <v>33</v>
      </c>
      <c r="C7" s="16" t="s">
        <v>24</v>
      </c>
      <c r="D7" s="20" t="s">
        <v>34</v>
      </c>
      <c r="E7" s="17" t="s">
        <v>35</v>
      </c>
      <c r="F7" s="18" t="s">
        <v>27</v>
      </c>
      <c r="G7" s="15" t="s">
        <v>36</v>
      </c>
      <c r="H7" s="15" t="s">
        <v>29</v>
      </c>
      <c r="I7" s="15" t="s">
        <v>36</v>
      </c>
      <c r="J7" s="20">
        <v>703</v>
      </c>
      <c r="K7" s="20">
        <v>703</v>
      </c>
      <c r="L7" s="18"/>
      <c r="M7" s="18" t="s">
        <v>31</v>
      </c>
      <c r="N7" s="18"/>
      <c r="O7" s="18"/>
      <c r="P7" s="20" t="s">
        <v>37</v>
      </c>
      <c r="Q7" s="18">
        <v>7591</v>
      </c>
      <c r="R7" s="38">
        <v>19</v>
      </c>
      <c r="S7" s="15" t="s">
        <v>38</v>
      </c>
    </row>
    <row r="8" ht="83" customHeight="1" spans="1:19">
      <c r="A8" s="14">
        <v>3</v>
      </c>
      <c r="B8" s="15" t="s">
        <v>39</v>
      </c>
      <c r="C8" s="16" t="s">
        <v>24</v>
      </c>
      <c r="D8" s="20" t="s">
        <v>40</v>
      </c>
      <c r="E8" s="18" t="s">
        <v>41</v>
      </c>
      <c r="F8" s="18" t="s">
        <v>27</v>
      </c>
      <c r="G8" s="15" t="s">
        <v>42</v>
      </c>
      <c r="H8" s="15" t="s">
        <v>29</v>
      </c>
      <c r="I8" s="15" t="s">
        <v>42</v>
      </c>
      <c r="J8" s="20" t="s">
        <v>43</v>
      </c>
      <c r="K8" s="20" t="s">
        <v>43</v>
      </c>
      <c r="L8" s="18"/>
      <c r="M8" s="14" t="s">
        <v>31</v>
      </c>
      <c r="N8" s="18"/>
      <c r="O8" s="18"/>
      <c r="P8" s="20" t="s">
        <v>44</v>
      </c>
      <c r="Q8" s="18">
        <v>210</v>
      </c>
      <c r="R8" s="38">
        <v>6</v>
      </c>
      <c r="S8" s="15" t="s">
        <v>45</v>
      </c>
    </row>
    <row r="9" ht="73" customHeight="1" spans="1:19">
      <c r="A9" s="14">
        <v>4</v>
      </c>
      <c r="B9" s="15" t="s">
        <v>46</v>
      </c>
      <c r="C9" s="16" t="s">
        <v>24</v>
      </c>
      <c r="D9" s="20" t="s">
        <v>34</v>
      </c>
      <c r="E9" s="18" t="s">
        <v>47</v>
      </c>
      <c r="F9" s="18" t="s">
        <v>48</v>
      </c>
      <c r="G9" s="15" t="s">
        <v>36</v>
      </c>
      <c r="H9" s="15" t="s">
        <v>29</v>
      </c>
      <c r="I9" s="15" t="s">
        <v>36</v>
      </c>
      <c r="J9" s="20" t="s">
        <v>49</v>
      </c>
      <c r="K9" s="20" t="s">
        <v>49</v>
      </c>
      <c r="L9" s="18"/>
      <c r="M9" s="36" t="s">
        <v>31</v>
      </c>
      <c r="N9" s="18"/>
      <c r="O9" s="18"/>
      <c r="P9" s="20" t="s">
        <v>50</v>
      </c>
      <c r="Q9" s="14">
        <v>32490</v>
      </c>
      <c r="R9" s="14">
        <v>865</v>
      </c>
      <c r="S9" s="39" t="s">
        <v>51</v>
      </c>
    </row>
    <row r="10" ht="55" customHeight="1" spans="1:19">
      <c r="A10" s="14">
        <v>5</v>
      </c>
      <c r="B10" s="15" t="s">
        <v>52</v>
      </c>
      <c r="C10" s="16" t="s">
        <v>24</v>
      </c>
      <c r="D10" s="20" t="s">
        <v>53</v>
      </c>
      <c r="E10" s="18" t="s">
        <v>54</v>
      </c>
      <c r="F10" s="18" t="s">
        <v>27</v>
      </c>
      <c r="G10" s="15" t="s">
        <v>55</v>
      </c>
      <c r="H10" s="15" t="s">
        <v>29</v>
      </c>
      <c r="I10" s="15" t="s">
        <v>55</v>
      </c>
      <c r="J10" s="20" t="s">
        <v>56</v>
      </c>
      <c r="K10" s="20" t="s">
        <v>56</v>
      </c>
      <c r="L10" s="16"/>
      <c r="M10" s="36" t="s">
        <v>31</v>
      </c>
      <c r="N10" s="18"/>
      <c r="O10" s="18"/>
      <c r="P10" s="20" t="s">
        <v>57</v>
      </c>
      <c r="Q10" s="40">
        <v>40</v>
      </c>
      <c r="R10" s="40">
        <v>12</v>
      </c>
      <c r="S10" s="41" t="s">
        <v>58</v>
      </c>
    </row>
    <row r="11" ht="92" customHeight="1" spans="1:19">
      <c r="A11" s="14">
        <v>6</v>
      </c>
      <c r="B11" s="15" t="s">
        <v>59</v>
      </c>
      <c r="C11" s="16" t="s">
        <v>24</v>
      </c>
      <c r="D11" s="20" t="s">
        <v>60</v>
      </c>
      <c r="E11" s="17" t="s">
        <v>61</v>
      </c>
      <c r="F11" s="18" t="s">
        <v>48</v>
      </c>
      <c r="G11" s="15" t="s">
        <v>62</v>
      </c>
      <c r="H11" s="15" t="s">
        <v>29</v>
      </c>
      <c r="I11" s="15" t="s">
        <v>62</v>
      </c>
      <c r="J11" s="20" t="s">
        <v>63</v>
      </c>
      <c r="K11" s="20" t="s">
        <v>63</v>
      </c>
      <c r="L11" s="18"/>
      <c r="M11" s="36" t="s">
        <v>31</v>
      </c>
      <c r="N11" s="18"/>
      <c r="O11" s="18"/>
      <c r="P11" s="20" t="s">
        <v>64</v>
      </c>
      <c r="Q11" s="24">
        <v>1213</v>
      </c>
      <c r="R11" s="24">
        <v>173</v>
      </c>
      <c r="S11" s="17" t="s">
        <v>65</v>
      </c>
    </row>
    <row r="12" ht="83" customHeight="1" spans="1:19">
      <c r="A12" s="14">
        <v>7</v>
      </c>
      <c r="B12" s="15" t="s">
        <v>66</v>
      </c>
      <c r="C12" s="16" t="s">
        <v>24</v>
      </c>
      <c r="D12" s="20" t="s">
        <v>67</v>
      </c>
      <c r="E12" s="17" t="s">
        <v>68</v>
      </c>
      <c r="F12" s="18" t="s">
        <v>69</v>
      </c>
      <c r="G12" s="15" t="s">
        <v>70</v>
      </c>
      <c r="H12" s="15" t="s">
        <v>29</v>
      </c>
      <c r="I12" s="15" t="s">
        <v>70</v>
      </c>
      <c r="J12" s="20" t="s">
        <v>71</v>
      </c>
      <c r="K12" s="20" t="s">
        <v>71</v>
      </c>
      <c r="L12" s="18"/>
      <c r="M12" s="18" t="s">
        <v>31</v>
      </c>
      <c r="N12" s="18"/>
      <c r="O12" s="18"/>
      <c r="P12" s="20" t="s">
        <v>72</v>
      </c>
      <c r="Q12" s="14">
        <v>375</v>
      </c>
      <c r="R12" s="14">
        <v>2</v>
      </c>
      <c r="S12" s="17" t="s">
        <v>73</v>
      </c>
    </row>
    <row r="13" s="1" customFormat="1" ht="83" customHeight="1" spans="1:19">
      <c r="A13" s="14">
        <v>8</v>
      </c>
      <c r="B13" s="15" t="s">
        <v>74</v>
      </c>
      <c r="C13" s="16" t="s">
        <v>24</v>
      </c>
      <c r="D13" s="20" t="s">
        <v>75</v>
      </c>
      <c r="E13" s="21" t="s">
        <v>76</v>
      </c>
      <c r="F13" s="18" t="s">
        <v>77</v>
      </c>
      <c r="G13" s="15" t="s">
        <v>42</v>
      </c>
      <c r="H13" s="15" t="s">
        <v>29</v>
      </c>
      <c r="I13" s="15" t="s">
        <v>42</v>
      </c>
      <c r="J13" s="20" t="s">
        <v>78</v>
      </c>
      <c r="K13" s="20" t="s">
        <v>78</v>
      </c>
      <c r="L13" s="18"/>
      <c r="M13" s="18" t="s">
        <v>31</v>
      </c>
      <c r="N13" s="18"/>
      <c r="O13" s="18"/>
      <c r="P13" s="20" t="s">
        <v>79</v>
      </c>
      <c r="Q13" s="24">
        <v>169</v>
      </c>
      <c r="R13" s="24">
        <v>28</v>
      </c>
      <c r="S13" s="39" t="s">
        <v>80</v>
      </c>
    </row>
    <row r="14" customFormat="1" ht="101" customHeight="1" spans="1:19">
      <c r="A14" s="14">
        <v>9</v>
      </c>
      <c r="B14" s="15" t="s">
        <v>81</v>
      </c>
      <c r="C14" s="16" t="s">
        <v>82</v>
      </c>
      <c r="D14" s="19" t="s">
        <v>83</v>
      </c>
      <c r="E14" s="19" t="s">
        <v>84</v>
      </c>
      <c r="F14" s="18" t="s">
        <v>77</v>
      </c>
      <c r="G14" s="19" t="s">
        <v>85</v>
      </c>
      <c r="H14" s="15" t="s">
        <v>29</v>
      </c>
      <c r="I14" s="19" t="s">
        <v>85</v>
      </c>
      <c r="J14" s="20" t="s">
        <v>86</v>
      </c>
      <c r="K14" s="20" t="s">
        <v>86</v>
      </c>
      <c r="L14" s="18"/>
      <c r="M14" s="18" t="s">
        <v>31</v>
      </c>
      <c r="N14" s="18"/>
      <c r="O14" s="18"/>
      <c r="P14" s="20" t="s">
        <v>50</v>
      </c>
      <c r="Q14" s="14">
        <v>32490</v>
      </c>
      <c r="R14" s="14">
        <v>865</v>
      </c>
      <c r="S14" s="19" t="s">
        <v>87</v>
      </c>
    </row>
    <row r="15" customFormat="1" ht="83" customHeight="1" spans="1:19">
      <c r="A15" s="14">
        <v>10</v>
      </c>
      <c r="B15" s="15" t="s">
        <v>88</v>
      </c>
      <c r="C15" s="16" t="s">
        <v>24</v>
      </c>
      <c r="D15" s="20" t="s">
        <v>53</v>
      </c>
      <c r="E15" s="18" t="s">
        <v>89</v>
      </c>
      <c r="F15" s="18" t="s">
        <v>77</v>
      </c>
      <c r="G15" s="15" t="s">
        <v>55</v>
      </c>
      <c r="H15" s="15" t="s">
        <v>29</v>
      </c>
      <c r="I15" s="15" t="s">
        <v>55</v>
      </c>
      <c r="J15" s="20" t="s">
        <v>90</v>
      </c>
      <c r="K15" s="20" t="s">
        <v>90</v>
      </c>
      <c r="L15" s="18"/>
      <c r="M15" s="18" t="s">
        <v>31</v>
      </c>
      <c r="N15" s="18"/>
      <c r="O15" s="18"/>
      <c r="P15" s="20" t="s">
        <v>91</v>
      </c>
      <c r="Q15" s="38">
        <v>56</v>
      </c>
      <c r="R15" s="38">
        <v>16</v>
      </c>
      <c r="S15" s="19" t="s">
        <v>92</v>
      </c>
    </row>
    <row r="16" customFormat="1" ht="83" customHeight="1" spans="1:19">
      <c r="A16" s="14">
        <v>11</v>
      </c>
      <c r="B16" s="15" t="s">
        <v>93</v>
      </c>
      <c r="C16" s="16" t="s">
        <v>82</v>
      </c>
      <c r="D16" s="19" t="s">
        <v>83</v>
      </c>
      <c r="E16" s="22" t="s">
        <v>94</v>
      </c>
      <c r="F16" s="18" t="s">
        <v>77</v>
      </c>
      <c r="G16" s="19" t="s">
        <v>85</v>
      </c>
      <c r="H16" s="15" t="s">
        <v>29</v>
      </c>
      <c r="I16" s="19" t="s">
        <v>85</v>
      </c>
      <c r="J16" s="20" t="s">
        <v>95</v>
      </c>
      <c r="K16" s="20" t="s">
        <v>95</v>
      </c>
      <c r="L16" s="18"/>
      <c r="M16" s="18" t="s">
        <v>31</v>
      </c>
      <c r="N16" s="18"/>
      <c r="O16" s="18"/>
      <c r="P16" s="20" t="s">
        <v>50</v>
      </c>
      <c r="Q16" s="22">
        <v>32490</v>
      </c>
      <c r="R16" s="40">
        <v>865</v>
      </c>
      <c r="S16" s="19" t="s">
        <v>87</v>
      </c>
    </row>
    <row r="17" customFormat="1" ht="232" customHeight="1" spans="1:19">
      <c r="A17" s="14">
        <v>12</v>
      </c>
      <c r="B17" s="15" t="s">
        <v>96</v>
      </c>
      <c r="C17" s="16" t="s">
        <v>24</v>
      </c>
      <c r="D17" s="20" t="s">
        <v>34</v>
      </c>
      <c r="E17" s="23" t="s">
        <v>97</v>
      </c>
      <c r="F17" s="18" t="s">
        <v>98</v>
      </c>
      <c r="G17" s="15" t="s">
        <v>36</v>
      </c>
      <c r="H17" s="15" t="s">
        <v>29</v>
      </c>
      <c r="I17" s="15" t="s">
        <v>36</v>
      </c>
      <c r="J17" s="20" t="s">
        <v>99</v>
      </c>
      <c r="K17" s="20" t="s">
        <v>99</v>
      </c>
      <c r="L17" s="18"/>
      <c r="M17" s="18" t="s">
        <v>31</v>
      </c>
      <c r="N17" s="18"/>
      <c r="O17" s="18"/>
      <c r="P17" s="20" t="s">
        <v>100</v>
      </c>
      <c r="Q17" s="18">
        <v>22885</v>
      </c>
      <c r="R17" s="38">
        <v>0</v>
      </c>
      <c r="S17" s="17" t="s">
        <v>101</v>
      </c>
    </row>
    <row r="18" customFormat="1" ht="83" customHeight="1" spans="1:19">
      <c r="A18" s="14">
        <v>13</v>
      </c>
      <c r="B18" s="15" t="s">
        <v>102</v>
      </c>
      <c r="C18" s="16" t="s">
        <v>24</v>
      </c>
      <c r="D18" s="20" t="s">
        <v>34</v>
      </c>
      <c r="E18" s="19" t="s">
        <v>103</v>
      </c>
      <c r="F18" s="18" t="s">
        <v>104</v>
      </c>
      <c r="G18" s="15" t="s">
        <v>29</v>
      </c>
      <c r="H18" s="15" t="s">
        <v>29</v>
      </c>
      <c r="I18" s="15" t="s">
        <v>29</v>
      </c>
      <c r="J18" s="20" t="s">
        <v>105</v>
      </c>
      <c r="K18" s="20" t="s">
        <v>105</v>
      </c>
      <c r="L18" s="18"/>
      <c r="M18" s="18" t="s">
        <v>31</v>
      </c>
      <c r="N18" s="18"/>
      <c r="O18" s="18"/>
      <c r="P18" s="20" t="s">
        <v>106</v>
      </c>
      <c r="Q18" s="14">
        <v>2400</v>
      </c>
      <c r="R18" s="14">
        <v>100</v>
      </c>
      <c r="S18" s="19" t="s">
        <v>107</v>
      </c>
    </row>
    <row r="19" customFormat="1" ht="83" customHeight="1" spans="1:19">
      <c r="A19" s="14">
        <v>14</v>
      </c>
      <c r="B19" s="15" t="s">
        <v>108</v>
      </c>
      <c r="C19" s="16" t="s">
        <v>24</v>
      </c>
      <c r="D19" s="15" t="s">
        <v>109</v>
      </c>
      <c r="E19" s="24" t="s">
        <v>110</v>
      </c>
      <c r="F19" s="18" t="s">
        <v>111</v>
      </c>
      <c r="G19" s="15" t="s">
        <v>112</v>
      </c>
      <c r="H19" s="15" t="s">
        <v>29</v>
      </c>
      <c r="I19" s="15" t="s">
        <v>112</v>
      </c>
      <c r="J19" s="20" t="s">
        <v>32</v>
      </c>
      <c r="K19" s="20" t="s">
        <v>32</v>
      </c>
      <c r="L19" s="18"/>
      <c r="M19" s="18" t="s">
        <v>31</v>
      </c>
      <c r="N19" s="18"/>
      <c r="O19" s="18"/>
      <c r="P19" s="20" t="s">
        <v>113</v>
      </c>
      <c r="Q19" s="24">
        <v>202</v>
      </c>
      <c r="R19" s="24">
        <v>20</v>
      </c>
      <c r="S19" s="42" t="s">
        <v>114</v>
      </c>
    </row>
    <row r="20" customFormat="1" ht="83" customHeight="1" spans="1:19">
      <c r="A20" s="14">
        <v>15</v>
      </c>
      <c r="B20" s="15" t="s">
        <v>115</v>
      </c>
      <c r="C20" s="16" t="s">
        <v>24</v>
      </c>
      <c r="D20" s="15" t="s">
        <v>116</v>
      </c>
      <c r="E20" s="24" t="s">
        <v>110</v>
      </c>
      <c r="F20" s="18" t="s">
        <v>111</v>
      </c>
      <c r="G20" s="15" t="s">
        <v>112</v>
      </c>
      <c r="H20" s="15" t="s">
        <v>29</v>
      </c>
      <c r="I20" s="15" t="s">
        <v>112</v>
      </c>
      <c r="J20" s="20" t="s">
        <v>32</v>
      </c>
      <c r="K20" s="20" t="s">
        <v>32</v>
      </c>
      <c r="L20" s="18"/>
      <c r="M20" s="18" t="s">
        <v>31</v>
      </c>
      <c r="N20" s="18"/>
      <c r="O20" s="18"/>
      <c r="P20" s="20" t="s">
        <v>117</v>
      </c>
      <c r="Q20" s="24">
        <v>284</v>
      </c>
      <c r="R20" s="24">
        <v>27</v>
      </c>
      <c r="S20" s="42" t="s">
        <v>114</v>
      </c>
    </row>
    <row r="21" customFormat="1" ht="83" customHeight="1" spans="1:19">
      <c r="A21" s="14">
        <v>16</v>
      </c>
      <c r="B21" s="15" t="s">
        <v>118</v>
      </c>
      <c r="C21" s="16" t="s">
        <v>24</v>
      </c>
      <c r="D21" s="20" t="s">
        <v>119</v>
      </c>
      <c r="E21" s="24" t="s">
        <v>110</v>
      </c>
      <c r="F21" s="18" t="s">
        <v>111</v>
      </c>
      <c r="G21" s="15" t="s">
        <v>112</v>
      </c>
      <c r="H21" s="15" t="s">
        <v>29</v>
      </c>
      <c r="I21" s="15" t="s">
        <v>112</v>
      </c>
      <c r="J21" s="20" t="s">
        <v>32</v>
      </c>
      <c r="K21" s="20" t="s">
        <v>32</v>
      </c>
      <c r="L21" s="18"/>
      <c r="M21" s="18" t="s">
        <v>31</v>
      </c>
      <c r="N21" s="18"/>
      <c r="O21" s="18"/>
      <c r="P21" s="20" t="s">
        <v>120</v>
      </c>
      <c r="Q21" s="24">
        <v>209</v>
      </c>
      <c r="R21" s="24">
        <v>34</v>
      </c>
      <c r="S21" s="42" t="s">
        <v>114</v>
      </c>
    </row>
    <row r="22" customFormat="1" ht="83" customHeight="1" spans="1:19">
      <c r="A22" s="14">
        <v>17</v>
      </c>
      <c r="B22" s="15" t="s">
        <v>121</v>
      </c>
      <c r="C22" s="16" t="s">
        <v>24</v>
      </c>
      <c r="D22" s="20" t="s">
        <v>122</v>
      </c>
      <c r="E22" s="24" t="s">
        <v>110</v>
      </c>
      <c r="F22" s="18" t="s">
        <v>111</v>
      </c>
      <c r="G22" s="15" t="s">
        <v>112</v>
      </c>
      <c r="H22" s="15" t="s">
        <v>29</v>
      </c>
      <c r="I22" s="15" t="s">
        <v>112</v>
      </c>
      <c r="J22" s="20" t="s">
        <v>32</v>
      </c>
      <c r="K22" s="20" t="s">
        <v>32</v>
      </c>
      <c r="L22" s="18"/>
      <c r="M22" s="18" t="s">
        <v>31</v>
      </c>
      <c r="N22" s="18"/>
      <c r="O22" s="18"/>
      <c r="P22" s="20" t="s">
        <v>123</v>
      </c>
      <c r="Q22" s="24">
        <v>373</v>
      </c>
      <c r="R22" s="24">
        <v>47</v>
      </c>
      <c r="S22" s="42" t="s">
        <v>114</v>
      </c>
    </row>
    <row r="23" customFormat="1" ht="83" customHeight="1" spans="1:19">
      <c r="A23" s="14">
        <v>18</v>
      </c>
      <c r="B23" s="15" t="s">
        <v>124</v>
      </c>
      <c r="C23" s="16" t="s">
        <v>24</v>
      </c>
      <c r="D23" s="20" t="s">
        <v>125</v>
      </c>
      <c r="E23" s="24" t="s">
        <v>110</v>
      </c>
      <c r="F23" s="18" t="s">
        <v>111</v>
      </c>
      <c r="G23" s="15" t="s">
        <v>112</v>
      </c>
      <c r="H23" s="15" t="s">
        <v>29</v>
      </c>
      <c r="I23" s="15" t="s">
        <v>112</v>
      </c>
      <c r="J23" s="20" t="s">
        <v>32</v>
      </c>
      <c r="K23" s="20" t="s">
        <v>32</v>
      </c>
      <c r="L23" s="18"/>
      <c r="M23" s="18" t="s">
        <v>31</v>
      </c>
      <c r="N23" s="18"/>
      <c r="O23" s="18"/>
      <c r="P23" s="20" t="s">
        <v>126</v>
      </c>
      <c r="Q23" s="24">
        <v>159</v>
      </c>
      <c r="R23" s="24">
        <v>28</v>
      </c>
      <c r="S23" s="42" t="s">
        <v>114</v>
      </c>
    </row>
    <row r="24" customFormat="1" ht="83" customHeight="1" spans="1:19">
      <c r="A24" s="14">
        <v>19</v>
      </c>
      <c r="B24" s="15" t="s">
        <v>127</v>
      </c>
      <c r="C24" s="16" t="s">
        <v>24</v>
      </c>
      <c r="D24" s="20" t="s">
        <v>128</v>
      </c>
      <c r="E24" s="24" t="s">
        <v>110</v>
      </c>
      <c r="F24" s="18" t="s">
        <v>111</v>
      </c>
      <c r="G24" s="15" t="s">
        <v>112</v>
      </c>
      <c r="H24" s="15" t="s">
        <v>29</v>
      </c>
      <c r="I24" s="15" t="s">
        <v>112</v>
      </c>
      <c r="J24" s="20" t="s">
        <v>32</v>
      </c>
      <c r="K24" s="20" t="s">
        <v>32</v>
      </c>
      <c r="L24" s="18"/>
      <c r="M24" s="18" t="s">
        <v>31</v>
      </c>
      <c r="N24" s="18"/>
      <c r="O24" s="18"/>
      <c r="P24" s="20" t="s">
        <v>129</v>
      </c>
      <c r="Q24" s="24">
        <v>215</v>
      </c>
      <c r="R24" s="24">
        <v>33</v>
      </c>
      <c r="S24" s="42" t="s">
        <v>114</v>
      </c>
    </row>
    <row r="25" ht="20" customHeight="1" spans="1:19">
      <c r="A25" s="25" t="s">
        <v>130</v>
      </c>
      <c r="B25" s="25"/>
      <c r="C25" s="26"/>
      <c r="D25" s="12"/>
      <c r="E25" s="12"/>
      <c r="F25" s="12"/>
      <c r="G25" s="12"/>
      <c r="H25" s="12"/>
      <c r="I25" s="25"/>
      <c r="J25" s="12">
        <f>J26+J27+J28+J29+J30+J31+J32+J33+J34+J35+J36+J37+J38+J39+J40+J41+J42+J43+J44+J45+J46+J47+J48+J49+J50+J51+J52+J53+J54</f>
        <v>21546.5</v>
      </c>
      <c r="K25" s="12">
        <f>K26+K27+K28+K29+K30+K31+K32+K33+K34+K35+K36+K37+K38+K39+K40+K41+K42+K43+K44+K45+K46+K47+K48+K49+K50+K51+K52+K53+K54</f>
        <v>18593.32</v>
      </c>
      <c r="L25" s="12">
        <f>L45</f>
        <v>2953.18</v>
      </c>
      <c r="M25" s="37"/>
      <c r="N25" s="12"/>
      <c r="O25" s="12"/>
      <c r="P25" s="26"/>
      <c r="Q25" s="26"/>
      <c r="R25" s="26"/>
      <c r="S25" s="12"/>
    </row>
    <row r="26" ht="45" customHeight="1" spans="1:19">
      <c r="A26" s="27">
        <v>20</v>
      </c>
      <c r="B26" s="15" t="s">
        <v>131</v>
      </c>
      <c r="C26" s="28" t="s">
        <v>24</v>
      </c>
      <c r="D26" s="15" t="s">
        <v>132</v>
      </c>
      <c r="E26" s="15" t="s">
        <v>133</v>
      </c>
      <c r="F26" s="15" t="s">
        <v>134</v>
      </c>
      <c r="G26" s="15" t="s">
        <v>55</v>
      </c>
      <c r="H26" s="15" t="s">
        <v>135</v>
      </c>
      <c r="I26" s="15" t="s">
        <v>55</v>
      </c>
      <c r="J26" s="20" t="s">
        <v>90</v>
      </c>
      <c r="K26" s="20" t="s">
        <v>90</v>
      </c>
      <c r="L26" s="18"/>
      <c r="M26" s="16"/>
      <c r="N26" s="18" t="s">
        <v>31</v>
      </c>
      <c r="O26" s="16"/>
      <c r="P26" s="20" t="s">
        <v>136</v>
      </c>
      <c r="Q26" s="16">
        <v>70</v>
      </c>
      <c r="R26" s="16">
        <f>P26-Q26</f>
        <v>3</v>
      </c>
      <c r="S26" s="15" t="s">
        <v>137</v>
      </c>
    </row>
    <row r="27" ht="36" customHeight="1" spans="1:19">
      <c r="A27" s="27">
        <v>21</v>
      </c>
      <c r="B27" s="15" t="s">
        <v>138</v>
      </c>
      <c r="C27" s="28" t="s">
        <v>24</v>
      </c>
      <c r="D27" s="15" t="s">
        <v>139</v>
      </c>
      <c r="E27" s="15" t="s">
        <v>140</v>
      </c>
      <c r="F27" s="15" t="s">
        <v>134</v>
      </c>
      <c r="G27" s="15" t="s">
        <v>141</v>
      </c>
      <c r="H27" s="15" t="s">
        <v>135</v>
      </c>
      <c r="I27" s="15" t="s">
        <v>141</v>
      </c>
      <c r="J27" s="20" t="s">
        <v>90</v>
      </c>
      <c r="K27" s="20" t="s">
        <v>90</v>
      </c>
      <c r="L27" s="18"/>
      <c r="M27" s="16"/>
      <c r="N27" s="18" t="s">
        <v>31</v>
      </c>
      <c r="O27" s="16"/>
      <c r="P27" s="20" t="s">
        <v>142</v>
      </c>
      <c r="Q27" s="16">
        <v>1352</v>
      </c>
      <c r="R27" s="16">
        <f t="shared" ref="R27:R37" si="0">P27-Q27</f>
        <v>12</v>
      </c>
      <c r="S27" s="15" t="s">
        <v>143</v>
      </c>
    </row>
    <row r="28" ht="60" customHeight="1" spans="1:19">
      <c r="A28" s="27">
        <v>22</v>
      </c>
      <c r="B28" s="15" t="s">
        <v>144</v>
      </c>
      <c r="C28" s="28" t="s">
        <v>24</v>
      </c>
      <c r="D28" s="15" t="s">
        <v>145</v>
      </c>
      <c r="E28" s="15" t="s">
        <v>146</v>
      </c>
      <c r="F28" s="15" t="s">
        <v>134</v>
      </c>
      <c r="G28" s="15" t="s">
        <v>42</v>
      </c>
      <c r="H28" s="15" t="s">
        <v>147</v>
      </c>
      <c r="I28" s="15" t="s">
        <v>42</v>
      </c>
      <c r="J28" s="20" t="s">
        <v>148</v>
      </c>
      <c r="K28" s="20" t="s">
        <v>148</v>
      </c>
      <c r="L28" s="18"/>
      <c r="M28" s="16"/>
      <c r="N28" s="18" t="s">
        <v>31</v>
      </c>
      <c r="O28" s="16"/>
      <c r="P28" s="20" t="s">
        <v>126</v>
      </c>
      <c r="Q28" s="16">
        <v>180</v>
      </c>
      <c r="R28" s="16">
        <f t="shared" si="0"/>
        <v>7</v>
      </c>
      <c r="S28" s="15" t="s">
        <v>149</v>
      </c>
    </row>
    <row r="29" ht="39.95" customHeight="1" spans="1:19">
      <c r="A29" s="27">
        <v>23</v>
      </c>
      <c r="B29" s="15" t="s">
        <v>150</v>
      </c>
      <c r="C29" s="28" t="s">
        <v>24</v>
      </c>
      <c r="D29" s="15" t="s">
        <v>145</v>
      </c>
      <c r="E29" s="15" t="s">
        <v>151</v>
      </c>
      <c r="F29" s="15" t="s">
        <v>134</v>
      </c>
      <c r="G29" s="15" t="s">
        <v>42</v>
      </c>
      <c r="H29" s="15" t="s">
        <v>147</v>
      </c>
      <c r="I29" s="15" t="s">
        <v>42</v>
      </c>
      <c r="J29" s="20" t="s">
        <v>152</v>
      </c>
      <c r="K29" s="20" t="s">
        <v>152</v>
      </c>
      <c r="L29" s="18"/>
      <c r="M29" s="18"/>
      <c r="N29" s="18" t="s">
        <v>31</v>
      </c>
      <c r="O29" s="18"/>
      <c r="P29" s="20" t="s">
        <v>126</v>
      </c>
      <c r="Q29" s="18">
        <v>179</v>
      </c>
      <c r="R29" s="16">
        <f t="shared" si="0"/>
        <v>8</v>
      </c>
      <c r="S29" s="15" t="s">
        <v>153</v>
      </c>
    </row>
    <row r="30" ht="49" customHeight="1" spans="1:19">
      <c r="A30" s="27">
        <v>24</v>
      </c>
      <c r="B30" s="15" t="s">
        <v>154</v>
      </c>
      <c r="C30" s="28" t="s">
        <v>24</v>
      </c>
      <c r="D30" s="15" t="s">
        <v>155</v>
      </c>
      <c r="E30" s="15" t="s">
        <v>156</v>
      </c>
      <c r="F30" s="15" t="s">
        <v>134</v>
      </c>
      <c r="G30" s="15" t="s">
        <v>157</v>
      </c>
      <c r="H30" s="15" t="s">
        <v>147</v>
      </c>
      <c r="I30" s="15" t="s">
        <v>157</v>
      </c>
      <c r="J30" s="20" t="s">
        <v>158</v>
      </c>
      <c r="K30" s="20" t="s">
        <v>158</v>
      </c>
      <c r="L30" s="18"/>
      <c r="M30" s="18"/>
      <c r="N30" s="18" t="s">
        <v>31</v>
      </c>
      <c r="O30" s="18"/>
      <c r="P30" s="20" t="s">
        <v>159</v>
      </c>
      <c r="Q30" s="18">
        <v>134</v>
      </c>
      <c r="R30" s="16">
        <f t="shared" si="0"/>
        <v>5</v>
      </c>
      <c r="S30" s="15" t="s">
        <v>160</v>
      </c>
    </row>
    <row r="31" ht="45" customHeight="1" spans="1:19">
      <c r="A31" s="27">
        <v>25</v>
      </c>
      <c r="B31" s="15" t="s">
        <v>161</v>
      </c>
      <c r="C31" s="28" t="s">
        <v>24</v>
      </c>
      <c r="D31" s="15" t="s">
        <v>162</v>
      </c>
      <c r="E31" s="15" t="s">
        <v>163</v>
      </c>
      <c r="F31" s="15" t="s">
        <v>134</v>
      </c>
      <c r="G31" s="15" t="s">
        <v>164</v>
      </c>
      <c r="H31" s="15" t="s">
        <v>147</v>
      </c>
      <c r="I31" s="15" t="s">
        <v>164</v>
      </c>
      <c r="J31" s="20" t="s">
        <v>165</v>
      </c>
      <c r="K31" s="20" t="s">
        <v>165</v>
      </c>
      <c r="L31" s="18"/>
      <c r="M31" s="18"/>
      <c r="N31" s="18" t="s">
        <v>31</v>
      </c>
      <c r="O31" s="18"/>
      <c r="P31" s="20" t="s">
        <v>166</v>
      </c>
      <c r="Q31" s="18">
        <v>210</v>
      </c>
      <c r="R31" s="16">
        <f t="shared" si="0"/>
        <v>5</v>
      </c>
      <c r="S31" s="15" t="s">
        <v>167</v>
      </c>
    </row>
    <row r="32" ht="45" customHeight="1" spans="1:19">
      <c r="A32" s="27">
        <v>26</v>
      </c>
      <c r="B32" s="15" t="s">
        <v>168</v>
      </c>
      <c r="C32" s="28" t="s">
        <v>24</v>
      </c>
      <c r="D32" s="15" t="s">
        <v>169</v>
      </c>
      <c r="E32" s="15" t="s">
        <v>170</v>
      </c>
      <c r="F32" s="15" t="s">
        <v>134</v>
      </c>
      <c r="G32" s="15" t="s">
        <v>171</v>
      </c>
      <c r="H32" s="15" t="s">
        <v>147</v>
      </c>
      <c r="I32" s="15" t="s">
        <v>171</v>
      </c>
      <c r="J32" s="20" t="s">
        <v>90</v>
      </c>
      <c r="K32" s="20" t="s">
        <v>90</v>
      </c>
      <c r="L32" s="18"/>
      <c r="M32" s="18"/>
      <c r="N32" s="18" t="s">
        <v>31</v>
      </c>
      <c r="O32" s="18"/>
      <c r="P32" s="20" t="s">
        <v>172</v>
      </c>
      <c r="Q32" s="18">
        <v>385</v>
      </c>
      <c r="R32" s="16">
        <f t="shared" si="0"/>
        <v>12</v>
      </c>
      <c r="S32" s="15" t="s">
        <v>173</v>
      </c>
    </row>
    <row r="33" ht="52" customHeight="1" spans="1:19">
      <c r="A33" s="27">
        <v>27</v>
      </c>
      <c r="B33" s="15" t="s">
        <v>174</v>
      </c>
      <c r="C33" s="28" t="s">
        <v>24</v>
      </c>
      <c r="D33" s="15" t="s">
        <v>175</v>
      </c>
      <c r="E33" s="15" t="s">
        <v>176</v>
      </c>
      <c r="F33" s="15" t="s">
        <v>134</v>
      </c>
      <c r="G33" s="15" t="s">
        <v>171</v>
      </c>
      <c r="H33" s="15" t="s">
        <v>147</v>
      </c>
      <c r="I33" s="15" t="s">
        <v>171</v>
      </c>
      <c r="J33" s="20" t="s">
        <v>90</v>
      </c>
      <c r="K33" s="20" t="s">
        <v>90</v>
      </c>
      <c r="L33" s="18"/>
      <c r="M33" s="18"/>
      <c r="N33" s="18" t="s">
        <v>31</v>
      </c>
      <c r="O33" s="18"/>
      <c r="P33" s="20" t="s">
        <v>177</v>
      </c>
      <c r="Q33" s="18">
        <v>352</v>
      </c>
      <c r="R33" s="16">
        <f t="shared" si="0"/>
        <v>14</v>
      </c>
      <c r="S33" s="15" t="s">
        <v>178</v>
      </c>
    </row>
    <row r="34" ht="39.95" customHeight="1" spans="1:19">
      <c r="A34" s="27">
        <v>28</v>
      </c>
      <c r="B34" s="15" t="s">
        <v>179</v>
      </c>
      <c r="C34" s="28" t="s">
        <v>24</v>
      </c>
      <c r="D34" s="15" t="s">
        <v>180</v>
      </c>
      <c r="E34" s="15" t="s">
        <v>181</v>
      </c>
      <c r="F34" s="15" t="s">
        <v>134</v>
      </c>
      <c r="G34" s="15" t="s">
        <v>182</v>
      </c>
      <c r="H34" s="15" t="s">
        <v>147</v>
      </c>
      <c r="I34" s="15" t="s">
        <v>182</v>
      </c>
      <c r="J34" s="20" t="s">
        <v>183</v>
      </c>
      <c r="K34" s="20" t="s">
        <v>183</v>
      </c>
      <c r="L34" s="18"/>
      <c r="M34" s="18"/>
      <c r="N34" s="18" t="s">
        <v>31</v>
      </c>
      <c r="O34" s="18"/>
      <c r="P34" s="20" t="s">
        <v>184</v>
      </c>
      <c r="Q34" s="18">
        <v>320</v>
      </c>
      <c r="R34" s="16">
        <f t="shared" si="0"/>
        <v>18</v>
      </c>
      <c r="S34" s="15" t="s">
        <v>185</v>
      </c>
    </row>
    <row r="35" ht="39.95" customHeight="1" spans="1:19">
      <c r="A35" s="27">
        <v>29</v>
      </c>
      <c r="B35" s="15" t="s">
        <v>186</v>
      </c>
      <c r="C35" s="28" t="s">
        <v>24</v>
      </c>
      <c r="D35" s="15" t="s">
        <v>187</v>
      </c>
      <c r="E35" s="15" t="s">
        <v>188</v>
      </c>
      <c r="F35" s="15" t="s">
        <v>134</v>
      </c>
      <c r="G35" s="15" t="s">
        <v>189</v>
      </c>
      <c r="H35" s="15" t="s">
        <v>29</v>
      </c>
      <c r="I35" s="15" t="s">
        <v>189</v>
      </c>
      <c r="J35" s="20" t="s">
        <v>90</v>
      </c>
      <c r="K35" s="20" t="s">
        <v>90</v>
      </c>
      <c r="L35" s="18"/>
      <c r="M35" s="18"/>
      <c r="N35" s="18" t="s">
        <v>31</v>
      </c>
      <c r="O35" s="18"/>
      <c r="P35" s="20" t="s">
        <v>190</v>
      </c>
      <c r="Q35" s="18">
        <v>207</v>
      </c>
      <c r="R35" s="16">
        <f t="shared" si="0"/>
        <v>2</v>
      </c>
      <c r="S35" s="15" t="s">
        <v>191</v>
      </c>
    </row>
    <row r="36" ht="61" customHeight="1" spans="1:19">
      <c r="A36" s="27">
        <v>30</v>
      </c>
      <c r="B36" s="15" t="s">
        <v>192</v>
      </c>
      <c r="C36" s="28" t="s">
        <v>24</v>
      </c>
      <c r="D36" s="15" t="s">
        <v>193</v>
      </c>
      <c r="E36" s="15" t="s">
        <v>194</v>
      </c>
      <c r="F36" s="15" t="s">
        <v>134</v>
      </c>
      <c r="G36" s="15" t="s">
        <v>182</v>
      </c>
      <c r="H36" s="15" t="s">
        <v>147</v>
      </c>
      <c r="I36" s="15" t="s">
        <v>182</v>
      </c>
      <c r="J36" s="20" t="s">
        <v>195</v>
      </c>
      <c r="K36" s="20" t="s">
        <v>195</v>
      </c>
      <c r="L36" s="18"/>
      <c r="M36" s="18"/>
      <c r="N36" s="18" t="s">
        <v>31</v>
      </c>
      <c r="O36" s="18"/>
      <c r="P36" s="20" t="s">
        <v>196</v>
      </c>
      <c r="Q36" s="18">
        <v>265</v>
      </c>
      <c r="R36" s="16">
        <f t="shared" si="0"/>
        <v>10</v>
      </c>
      <c r="S36" s="15" t="s">
        <v>197</v>
      </c>
    </row>
    <row r="37" ht="47" customHeight="1" spans="1:19">
      <c r="A37" s="27">
        <v>31</v>
      </c>
      <c r="B37" s="15" t="s">
        <v>198</v>
      </c>
      <c r="C37" s="28" t="s">
        <v>24</v>
      </c>
      <c r="D37" s="15" t="s">
        <v>109</v>
      </c>
      <c r="E37" s="15" t="s">
        <v>199</v>
      </c>
      <c r="F37" s="15" t="s">
        <v>134</v>
      </c>
      <c r="G37" s="15" t="s">
        <v>112</v>
      </c>
      <c r="H37" s="15" t="s">
        <v>147</v>
      </c>
      <c r="I37" s="15" t="s">
        <v>112</v>
      </c>
      <c r="J37" s="20" t="s">
        <v>90</v>
      </c>
      <c r="K37" s="20" t="s">
        <v>90</v>
      </c>
      <c r="L37" s="18"/>
      <c r="M37" s="18"/>
      <c r="N37" s="18" t="s">
        <v>31</v>
      </c>
      <c r="O37" s="18"/>
      <c r="P37" s="20" t="s">
        <v>200</v>
      </c>
      <c r="Q37" s="18">
        <v>198</v>
      </c>
      <c r="R37" s="16">
        <f t="shared" si="0"/>
        <v>5</v>
      </c>
      <c r="S37" s="15" t="s">
        <v>201</v>
      </c>
    </row>
    <row r="38" ht="47" customHeight="1" spans="1:19">
      <c r="A38" s="27">
        <v>32</v>
      </c>
      <c r="B38" s="15" t="s">
        <v>202</v>
      </c>
      <c r="C38" s="28" t="s">
        <v>24</v>
      </c>
      <c r="D38" s="15" t="s">
        <v>203</v>
      </c>
      <c r="E38" s="15" t="s">
        <v>204</v>
      </c>
      <c r="F38" s="15" t="s">
        <v>134</v>
      </c>
      <c r="G38" s="15" t="s">
        <v>70</v>
      </c>
      <c r="H38" s="15" t="s">
        <v>147</v>
      </c>
      <c r="I38" s="15" t="s">
        <v>70</v>
      </c>
      <c r="J38" s="20" t="s">
        <v>90</v>
      </c>
      <c r="K38" s="20" t="s">
        <v>90</v>
      </c>
      <c r="L38" s="18"/>
      <c r="M38" s="18"/>
      <c r="N38" s="18" t="s">
        <v>31</v>
      </c>
      <c r="O38" s="18"/>
      <c r="P38" s="20" t="s">
        <v>205</v>
      </c>
      <c r="Q38" s="18"/>
      <c r="R38" s="18"/>
      <c r="S38" s="15" t="s">
        <v>206</v>
      </c>
    </row>
    <row r="39" ht="82" customHeight="1" spans="1:19">
      <c r="A39" s="27">
        <v>33</v>
      </c>
      <c r="B39" s="15" t="s">
        <v>207</v>
      </c>
      <c r="C39" s="28" t="s">
        <v>24</v>
      </c>
      <c r="D39" s="15" t="s">
        <v>34</v>
      </c>
      <c r="E39" s="15" t="s">
        <v>208</v>
      </c>
      <c r="F39" s="15" t="s">
        <v>134</v>
      </c>
      <c r="G39" s="15" t="s">
        <v>209</v>
      </c>
      <c r="H39" s="15" t="s">
        <v>147</v>
      </c>
      <c r="I39" s="15" t="s">
        <v>209</v>
      </c>
      <c r="J39" s="20" t="s">
        <v>210</v>
      </c>
      <c r="K39" s="20" t="s">
        <v>210</v>
      </c>
      <c r="L39" s="18"/>
      <c r="M39" s="18"/>
      <c r="N39" s="18" t="s">
        <v>31</v>
      </c>
      <c r="O39" s="18"/>
      <c r="P39" s="20" t="s">
        <v>205</v>
      </c>
      <c r="Q39" s="18"/>
      <c r="R39" s="18"/>
      <c r="S39" s="15" t="s">
        <v>211</v>
      </c>
    </row>
    <row r="40" ht="50" customHeight="1" spans="1:19">
      <c r="A40" s="27">
        <v>34</v>
      </c>
      <c r="B40" s="15" t="s">
        <v>212</v>
      </c>
      <c r="C40" s="28" t="s">
        <v>24</v>
      </c>
      <c r="D40" s="15" t="s">
        <v>34</v>
      </c>
      <c r="E40" s="15" t="s">
        <v>213</v>
      </c>
      <c r="F40" s="15" t="s">
        <v>134</v>
      </c>
      <c r="G40" s="15" t="s">
        <v>209</v>
      </c>
      <c r="H40" s="15" t="s">
        <v>147</v>
      </c>
      <c r="I40" s="15" t="s">
        <v>209</v>
      </c>
      <c r="J40" s="20" t="s">
        <v>214</v>
      </c>
      <c r="K40" s="20" t="s">
        <v>214</v>
      </c>
      <c r="L40" s="18"/>
      <c r="M40" s="18"/>
      <c r="N40" s="18" t="s">
        <v>31</v>
      </c>
      <c r="O40" s="18"/>
      <c r="P40" s="20" t="s">
        <v>205</v>
      </c>
      <c r="Q40" s="18"/>
      <c r="R40" s="18"/>
      <c r="S40" s="15" t="s">
        <v>215</v>
      </c>
    </row>
    <row r="41" ht="51" customHeight="1" spans="1:19">
      <c r="A41" s="27">
        <v>35</v>
      </c>
      <c r="B41" s="15" t="s">
        <v>216</v>
      </c>
      <c r="C41" s="28" t="s">
        <v>24</v>
      </c>
      <c r="D41" s="15" t="s">
        <v>67</v>
      </c>
      <c r="E41" s="29" t="s">
        <v>217</v>
      </c>
      <c r="F41" s="15" t="s">
        <v>134</v>
      </c>
      <c r="G41" s="15" t="s">
        <v>70</v>
      </c>
      <c r="H41" s="15" t="s">
        <v>135</v>
      </c>
      <c r="I41" s="15" t="s">
        <v>70</v>
      </c>
      <c r="J41" s="20" t="s">
        <v>218</v>
      </c>
      <c r="K41" s="20" t="s">
        <v>218</v>
      </c>
      <c r="L41" s="18"/>
      <c r="M41" s="16"/>
      <c r="N41" s="18" t="s">
        <v>31</v>
      </c>
      <c r="O41" s="16"/>
      <c r="P41" s="20" t="s">
        <v>72</v>
      </c>
      <c r="Q41" s="16">
        <v>368</v>
      </c>
      <c r="R41" s="16">
        <f>P41-Q41</f>
        <v>9</v>
      </c>
      <c r="S41" s="15" t="s">
        <v>219</v>
      </c>
    </row>
    <row r="42" ht="52" customHeight="1" spans="1:19">
      <c r="A42" s="27">
        <v>36</v>
      </c>
      <c r="B42" s="15" t="s">
        <v>220</v>
      </c>
      <c r="C42" s="28" t="s">
        <v>24</v>
      </c>
      <c r="D42" s="15" t="s">
        <v>193</v>
      </c>
      <c r="E42" s="15" t="s">
        <v>221</v>
      </c>
      <c r="F42" s="15" t="s">
        <v>222</v>
      </c>
      <c r="G42" s="15" t="s">
        <v>182</v>
      </c>
      <c r="H42" s="15" t="s">
        <v>29</v>
      </c>
      <c r="I42" s="15" t="s">
        <v>182</v>
      </c>
      <c r="J42" s="20" t="s">
        <v>90</v>
      </c>
      <c r="K42" s="20" t="s">
        <v>90</v>
      </c>
      <c r="L42" s="18"/>
      <c r="M42" s="16"/>
      <c r="N42" s="18" t="s">
        <v>31</v>
      </c>
      <c r="O42" s="16"/>
      <c r="P42" s="20" t="s">
        <v>205</v>
      </c>
      <c r="Q42" s="16"/>
      <c r="R42" s="16"/>
      <c r="S42" s="15" t="s">
        <v>223</v>
      </c>
    </row>
    <row r="43" ht="43" customHeight="1" spans="1:19">
      <c r="A43" s="27">
        <v>37</v>
      </c>
      <c r="B43" s="15" t="s">
        <v>224</v>
      </c>
      <c r="C43" s="28" t="s">
        <v>24</v>
      </c>
      <c r="D43" s="15" t="s">
        <v>225</v>
      </c>
      <c r="E43" s="29" t="s">
        <v>226</v>
      </c>
      <c r="F43" s="15" t="s">
        <v>134</v>
      </c>
      <c r="G43" s="15" t="s">
        <v>55</v>
      </c>
      <c r="H43" s="15" t="s">
        <v>147</v>
      </c>
      <c r="I43" s="15" t="s">
        <v>55</v>
      </c>
      <c r="J43" s="20" t="s">
        <v>90</v>
      </c>
      <c r="K43" s="20" t="s">
        <v>90</v>
      </c>
      <c r="L43" s="18"/>
      <c r="M43" s="16"/>
      <c r="N43" s="18" t="s">
        <v>31</v>
      </c>
      <c r="O43" s="16"/>
      <c r="P43" s="20" t="s">
        <v>227</v>
      </c>
      <c r="Q43" s="16">
        <v>105</v>
      </c>
      <c r="R43" s="16">
        <f>P43-Q43</f>
        <v>12</v>
      </c>
      <c r="S43" s="15" t="s">
        <v>228</v>
      </c>
    </row>
    <row r="44" ht="55" customHeight="1" spans="1:19">
      <c r="A44" s="27">
        <v>38</v>
      </c>
      <c r="B44" s="15" t="s">
        <v>229</v>
      </c>
      <c r="C44" s="28" t="s">
        <v>24</v>
      </c>
      <c r="D44" s="15" t="s">
        <v>155</v>
      </c>
      <c r="E44" s="30" t="s">
        <v>230</v>
      </c>
      <c r="F44" s="15" t="s">
        <v>134</v>
      </c>
      <c r="G44" s="15" t="s">
        <v>157</v>
      </c>
      <c r="H44" s="15" t="s">
        <v>135</v>
      </c>
      <c r="I44" s="15" t="s">
        <v>157</v>
      </c>
      <c r="J44" s="20" t="s">
        <v>231</v>
      </c>
      <c r="K44" s="20" t="s">
        <v>231</v>
      </c>
      <c r="L44" s="18"/>
      <c r="M44" s="16"/>
      <c r="N44" s="18" t="s">
        <v>31</v>
      </c>
      <c r="O44" s="16"/>
      <c r="P44" s="20" t="s">
        <v>159</v>
      </c>
      <c r="Q44" s="16">
        <v>136</v>
      </c>
      <c r="R44" s="16">
        <f>P44-Q44</f>
        <v>3</v>
      </c>
      <c r="S44" s="15" t="s">
        <v>232</v>
      </c>
    </row>
    <row r="45" ht="52" customHeight="1" spans="1:19">
      <c r="A45" s="27">
        <v>39</v>
      </c>
      <c r="B45" s="15" t="s">
        <v>233</v>
      </c>
      <c r="C45" s="28" t="s">
        <v>24</v>
      </c>
      <c r="D45" s="15" t="s">
        <v>34</v>
      </c>
      <c r="E45" s="31" t="s">
        <v>234</v>
      </c>
      <c r="F45" s="15" t="s">
        <v>134</v>
      </c>
      <c r="G45" s="15" t="s">
        <v>235</v>
      </c>
      <c r="H45" s="15" t="s">
        <v>29</v>
      </c>
      <c r="I45" s="15" t="s">
        <v>235</v>
      </c>
      <c r="J45" s="20">
        <v>4500</v>
      </c>
      <c r="K45" s="18">
        <v>1546.82</v>
      </c>
      <c r="L45" s="18">
        <f>J45-K45</f>
        <v>2953.18</v>
      </c>
      <c r="M45" s="16"/>
      <c r="N45" s="18" t="s">
        <v>31</v>
      </c>
      <c r="O45" s="16"/>
      <c r="P45" s="20" t="s">
        <v>236</v>
      </c>
      <c r="Q45" s="16">
        <v>56400</v>
      </c>
      <c r="R45" s="16">
        <f>P45-Q45</f>
        <v>79</v>
      </c>
      <c r="S45" s="15" t="s">
        <v>237</v>
      </c>
    </row>
    <row r="46" s="2" customFormat="1" ht="46" customHeight="1" spans="1:19">
      <c r="A46" s="27">
        <v>40</v>
      </c>
      <c r="B46" s="18" t="s">
        <v>238</v>
      </c>
      <c r="C46" s="32" t="s">
        <v>82</v>
      </c>
      <c r="D46" s="33" t="s">
        <v>34</v>
      </c>
      <c r="E46" s="34" t="s">
        <v>239</v>
      </c>
      <c r="F46" s="15" t="s">
        <v>134</v>
      </c>
      <c r="G46" s="15" t="s">
        <v>235</v>
      </c>
      <c r="H46" s="15" t="s">
        <v>29</v>
      </c>
      <c r="I46" s="15" t="s">
        <v>235</v>
      </c>
      <c r="J46" s="18">
        <v>1800</v>
      </c>
      <c r="K46" s="18">
        <v>1800</v>
      </c>
      <c r="L46" s="18"/>
      <c r="M46" s="16"/>
      <c r="N46" s="18" t="s">
        <v>31</v>
      </c>
      <c r="O46" s="18"/>
      <c r="P46" s="20">
        <f>Q46+R46</f>
        <v>1438</v>
      </c>
      <c r="Q46" s="18">
        <v>1360</v>
      </c>
      <c r="R46" s="18">
        <v>78</v>
      </c>
      <c r="S46" s="18" t="s">
        <v>240</v>
      </c>
    </row>
    <row r="47" ht="46" customHeight="1" spans="1:19">
      <c r="A47" s="27">
        <v>41</v>
      </c>
      <c r="B47" s="15" t="s">
        <v>241</v>
      </c>
      <c r="C47" s="28" t="s">
        <v>24</v>
      </c>
      <c r="D47" s="15" t="s">
        <v>34</v>
      </c>
      <c r="E47" s="15" t="s">
        <v>242</v>
      </c>
      <c r="F47" s="15" t="s">
        <v>134</v>
      </c>
      <c r="G47" s="15" t="s">
        <v>36</v>
      </c>
      <c r="H47" s="15" t="s">
        <v>29</v>
      </c>
      <c r="I47" s="15" t="s">
        <v>36</v>
      </c>
      <c r="J47" s="20" t="s">
        <v>243</v>
      </c>
      <c r="K47" s="20" t="s">
        <v>243</v>
      </c>
      <c r="L47" s="18"/>
      <c r="M47" s="16"/>
      <c r="N47" s="18" t="s">
        <v>31</v>
      </c>
      <c r="O47" s="18"/>
      <c r="P47" s="20" t="s">
        <v>205</v>
      </c>
      <c r="Q47" s="18"/>
      <c r="R47" s="18"/>
      <c r="S47" s="15" t="s">
        <v>244</v>
      </c>
    </row>
    <row r="48" ht="47" customHeight="1" spans="1:19">
      <c r="A48" s="27">
        <v>42</v>
      </c>
      <c r="B48" s="15" t="s">
        <v>245</v>
      </c>
      <c r="C48" s="28" t="s">
        <v>24</v>
      </c>
      <c r="D48" s="15" t="s">
        <v>246</v>
      </c>
      <c r="E48" s="29" t="s">
        <v>247</v>
      </c>
      <c r="F48" s="15" t="s">
        <v>248</v>
      </c>
      <c r="G48" s="15" t="s">
        <v>62</v>
      </c>
      <c r="H48" s="15" t="s">
        <v>29</v>
      </c>
      <c r="I48" s="15" t="s">
        <v>62</v>
      </c>
      <c r="J48" s="20" t="s">
        <v>90</v>
      </c>
      <c r="K48" s="20" t="s">
        <v>90</v>
      </c>
      <c r="L48" s="18"/>
      <c r="M48" s="16"/>
      <c r="N48" s="18" t="s">
        <v>31</v>
      </c>
      <c r="O48" s="16"/>
      <c r="P48" s="20" t="s">
        <v>249</v>
      </c>
      <c r="Q48" s="16">
        <v>348</v>
      </c>
      <c r="R48" s="16">
        <f t="shared" ref="R48:R54" si="1">P48-Q48</f>
        <v>10</v>
      </c>
      <c r="S48" s="15" t="s">
        <v>250</v>
      </c>
    </row>
    <row r="49" ht="55" customHeight="1" spans="1:19">
      <c r="A49" s="27">
        <v>43</v>
      </c>
      <c r="B49" s="15" t="s">
        <v>251</v>
      </c>
      <c r="C49" s="28" t="s">
        <v>24</v>
      </c>
      <c r="D49" s="15" t="s">
        <v>180</v>
      </c>
      <c r="E49" s="29" t="s">
        <v>252</v>
      </c>
      <c r="F49" s="15" t="s">
        <v>134</v>
      </c>
      <c r="G49" s="15" t="s">
        <v>182</v>
      </c>
      <c r="H49" s="15" t="s">
        <v>29</v>
      </c>
      <c r="I49" s="15" t="s">
        <v>182</v>
      </c>
      <c r="J49" s="20" t="s">
        <v>253</v>
      </c>
      <c r="K49" s="20" t="s">
        <v>253</v>
      </c>
      <c r="L49" s="18"/>
      <c r="M49" s="16"/>
      <c r="N49" s="18" t="s">
        <v>31</v>
      </c>
      <c r="O49" s="16"/>
      <c r="P49" s="20" t="s">
        <v>184</v>
      </c>
      <c r="Q49" s="16">
        <v>329</v>
      </c>
      <c r="R49" s="16">
        <f t="shared" si="1"/>
        <v>9</v>
      </c>
      <c r="S49" s="15" t="s">
        <v>254</v>
      </c>
    </row>
    <row r="50" ht="55" customHeight="1" spans="1:19">
      <c r="A50" s="27">
        <v>44</v>
      </c>
      <c r="B50" s="15" t="s">
        <v>255</v>
      </c>
      <c r="C50" s="28" t="s">
        <v>24</v>
      </c>
      <c r="D50" s="15" t="s">
        <v>256</v>
      </c>
      <c r="E50" s="29" t="s">
        <v>257</v>
      </c>
      <c r="F50" s="15" t="s">
        <v>134</v>
      </c>
      <c r="G50" s="15" t="s">
        <v>189</v>
      </c>
      <c r="H50" s="15" t="s">
        <v>147</v>
      </c>
      <c r="I50" s="15" t="s">
        <v>189</v>
      </c>
      <c r="J50" s="20" t="s">
        <v>90</v>
      </c>
      <c r="K50" s="20" t="s">
        <v>90</v>
      </c>
      <c r="L50" s="18"/>
      <c r="M50" s="16"/>
      <c r="N50" s="18" t="s">
        <v>31</v>
      </c>
      <c r="O50" s="16"/>
      <c r="P50" s="20" t="s">
        <v>258</v>
      </c>
      <c r="Q50" s="16">
        <v>440</v>
      </c>
      <c r="R50" s="16">
        <f t="shared" si="1"/>
        <v>7</v>
      </c>
      <c r="S50" s="15" t="s">
        <v>259</v>
      </c>
    </row>
    <row r="51" ht="55" customHeight="1" spans="1:19">
      <c r="A51" s="27">
        <v>45</v>
      </c>
      <c r="B51" s="15" t="s">
        <v>260</v>
      </c>
      <c r="C51" s="28" t="s">
        <v>24</v>
      </c>
      <c r="D51" s="15" t="s">
        <v>67</v>
      </c>
      <c r="E51" s="15" t="s">
        <v>261</v>
      </c>
      <c r="F51" s="15" t="s">
        <v>134</v>
      </c>
      <c r="G51" s="15" t="s">
        <v>70</v>
      </c>
      <c r="H51" s="15" t="s">
        <v>147</v>
      </c>
      <c r="I51" s="15" t="s">
        <v>70</v>
      </c>
      <c r="J51" s="20" t="s">
        <v>90</v>
      </c>
      <c r="K51" s="20" t="s">
        <v>90</v>
      </c>
      <c r="L51" s="18"/>
      <c r="M51" s="16"/>
      <c r="N51" s="18" t="s">
        <v>31</v>
      </c>
      <c r="O51" s="16"/>
      <c r="P51" s="20" t="s">
        <v>72</v>
      </c>
      <c r="Q51" s="16">
        <v>368</v>
      </c>
      <c r="R51" s="16">
        <f t="shared" si="1"/>
        <v>9</v>
      </c>
      <c r="S51" s="15" t="s">
        <v>262</v>
      </c>
    </row>
    <row r="52" ht="55" customHeight="1" spans="1:19">
      <c r="A52" s="27">
        <v>46</v>
      </c>
      <c r="B52" s="15" t="s">
        <v>263</v>
      </c>
      <c r="C52" s="28" t="s">
        <v>24</v>
      </c>
      <c r="D52" s="15" t="s">
        <v>264</v>
      </c>
      <c r="E52" s="30" t="s">
        <v>265</v>
      </c>
      <c r="F52" s="15" t="s">
        <v>134</v>
      </c>
      <c r="G52" s="15" t="s">
        <v>112</v>
      </c>
      <c r="H52" s="15" t="s">
        <v>147</v>
      </c>
      <c r="I52" s="15" t="s">
        <v>112</v>
      </c>
      <c r="J52" s="20" t="s">
        <v>266</v>
      </c>
      <c r="K52" s="20" t="s">
        <v>266</v>
      </c>
      <c r="L52" s="18"/>
      <c r="M52" s="16"/>
      <c r="N52" s="18" t="s">
        <v>31</v>
      </c>
      <c r="O52" s="16"/>
      <c r="P52" s="20" t="s">
        <v>267</v>
      </c>
      <c r="Q52" s="16">
        <v>158</v>
      </c>
      <c r="R52" s="16">
        <f t="shared" si="1"/>
        <v>2</v>
      </c>
      <c r="S52" s="15" t="s">
        <v>268</v>
      </c>
    </row>
    <row r="53" ht="90" customHeight="1" spans="1:19">
      <c r="A53" s="27">
        <v>47</v>
      </c>
      <c r="B53" s="15" t="s">
        <v>269</v>
      </c>
      <c r="C53" s="28" t="s">
        <v>24</v>
      </c>
      <c r="D53" s="15" t="s">
        <v>270</v>
      </c>
      <c r="E53" s="30" t="s">
        <v>271</v>
      </c>
      <c r="F53" s="15" t="s">
        <v>134</v>
      </c>
      <c r="G53" s="15" t="s">
        <v>55</v>
      </c>
      <c r="H53" s="15" t="s">
        <v>147</v>
      </c>
      <c r="I53" s="15" t="s">
        <v>55</v>
      </c>
      <c r="J53" s="20" t="s">
        <v>272</v>
      </c>
      <c r="K53" s="20" t="s">
        <v>272</v>
      </c>
      <c r="L53" s="18"/>
      <c r="M53" s="16"/>
      <c r="N53" s="18" t="s">
        <v>31</v>
      </c>
      <c r="O53" s="16"/>
      <c r="P53" s="20" t="s">
        <v>273</v>
      </c>
      <c r="Q53" s="16">
        <v>756</v>
      </c>
      <c r="R53" s="16">
        <f t="shared" si="1"/>
        <v>5</v>
      </c>
      <c r="S53" s="15" t="s">
        <v>274</v>
      </c>
    </row>
    <row r="54" ht="90" customHeight="1" spans="1:19">
      <c r="A54" s="27">
        <v>48</v>
      </c>
      <c r="B54" s="15" t="s">
        <v>275</v>
      </c>
      <c r="C54" s="16" t="s">
        <v>24</v>
      </c>
      <c r="D54" s="15" t="s">
        <v>276</v>
      </c>
      <c r="E54" s="35" t="s">
        <v>277</v>
      </c>
      <c r="F54" s="15" t="s">
        <v>134</v>
      </c>
      <c r="G54" s="15" t="s">
        <v>278</v>
      </c>
      <c r="H54" s="15" t="s">
        <v>278</v>
      </c>
      <c r="I54" s="15" t="s">
        <v>278</v>
      </c>
      <c r="J54" s="20" t="s">
        <v>279</v>
      </c>
      <c r="K54" s="20" t="s">
        <v>279</v>
      </c>
      <c r="L54" s="18"/>
      <c r="M54" s="18"/>
      <c r="N54" s="18"/>
      <c r="O54" s="18" t="s">
        <v>31</v>
      </c>
      <c r="P54" s="20" t="s">
        <v>280</v>
      </c>
      <c r="Q54" s="38">
        <v>195</v>
      </c>
      <c r="R54" s="16">
        <f t="shared" si="1"/>
        <v>6</v>
      </c>
      <c r="S54" s="43" t="s">
        <v>281</v>
      </c>
    </row>
    <row r="55" ht="25" customHeight="1" spans="1:19">
      <c r="A55" s="12" t="s">
        <v>282</v>
      </c>
      <c r="B55" s="12"/>
      <c r="C55" s="12"/>
      <c r="D55" s="12"/>
      <c r="E55" s="12"/>
      <c r="F55" s="12"/>
      <c r="G55" s="12"/>
      <c r="H55" s="12"/>
      <c r="I55" s="12"/>
      <c r="J55" s="12">
        <f>J56+J58+J59+J57</f>
        <v>206.34</v>
      </c>
      <c r="K55" s="12">
        <f>J55</f>
        <v>206.34</v>
      </c>
      <c r="L55" s="12"/>
      <c r="M55" s="12"/>
      <c r="N55" s="12"/>
      <c r="O55" s="12"/>
      <c r="P55" s="12"/>
      <c r="Q55" s="12"/>
      <c r="R55" s="12"/>
      <c r="S55" s="12"/>
    </row>
    <row r="56" ht="53" customHeight="1" spans="1:19">
      <c r="A56" s="18">
        <v>49</v>
      </c>
      <c r="B56" s="15" t="s">
        <v>283</v>
      </c>
      <c r="C56" s="16" t="s">
        <v>24</v>
      </c>
      <c r="D56" s="15" t="s">
        <v>34</v>
      </c>
      <c r="E56" s="29" t="s">
        <v>284</v>
      </c>
      <c r="F56" s="15" t="s">
        <v>285</v>
      </c>
      <c r="G56" s="15" t="s">
        <v>135</v>
      </c>
      <c r="H56" s="15" t="s">
        <v>135</v>
      </c>
      <c r="I56" s="15" t="s">
        <v>135</v>
      </c>
      <c r="J56" s="20" t="s">
        <v>286</v>
      </c>
      <c r="K56" s="20" t="s">
        <v>286</v>
      </c>
      <c r="L56" s="12"/>
      <c r="M56" s="12"/>
      <c r="N56" s="12"/>
      <c r="O56" s="18" t="s">
        <v>31</v>
      </c>
      <c r="P56" s="20" t="s">
        <v>287</v>
      </c>
      <c r="Q56" s="18">
        <v>2289</v>
      </c>
      <c r="R56" s="16">
        <f>P56-Q56</f>
        <v>11</v>
      </c>
      <c r="S56" s="15" t="s">
        <v>288</v>
      </c>
    </row>
    <row r="57" ht="51" customHeight="1" spans="1:19">
      <c r="A57" s="18">
        <v>50</v>
      </c>
      <c r="B57" s="15" t="s">
        <v>289</v>
      </c>
      <c r="C57" s="15" t="s">
        <v>24</v>
      </c>
      <c r="D57" s="15" t="s">
        <v>290</v>
      </c>
      <c r="E57" s="15" t="s">
        <v>291</v>
      </c>
      <c r="F57" s="15" t="s">
        <v>285</v>
      </c>
      <c r="G57" s="15" t="s">
        <v>292</v>
      </c>
      <c r="H57" s="15" t="s">
        <v>135</v>
      </c>
      <c r="I57" s="15" t="s">
        <v>292</v>
      </c>
      <c r="J57" s="15">
        <v>16.89</v>
      </c>
      <c r="K57" s="15">
        <v>16.89</v>
      </c>
      <c r="L57" s="15"/>
      <c r="M57" s="15"/>
      <c r="N57" s="15"/>
      <c r="O57" s="15" t="s">
        <v>31</v>
      </c>
      <c r="P57" s="15">
        <v>171</v>
      </c>
      <c r="Q57" s="15">
        <v>171</v>
      </c>
      <c r="R57" s="15">
        <v>0</v>
      </c>
      <c r="S57" s="15" t="s">
        <v>293</v>
      </c>
    </row>
    <row r="58" ht="51" customHeight="1" spans="1:19">
      <c r="A58" s="18">
        <v>51</v>
      </c>
      <c r="B58" s="15" t="s">
        <v>294</v>
      </c>
      <c r="C58" s="16" t="s">
        <v>24</v>
      </c>
      <c r="D58" s="15" t="s">
        <v>34</v>
      </c>
      <c r="E58" s="15" t="s">
        <v>295</v>
      </c>
      <c r="F58" s="15" t="s">
        <v>296</v>
      </c>
      <c r="G58" s="15" t="s">
        <v>135</v>
      </c>
      <c r="H58" s="15" t="s">
        <v>135</v>
      </c>
      <c r="I58" s="15" t="s">
        <v>135</v>
      </c>
      <c r="J58" s="20" t="s">
        <v>297</v>
      </c>
      <c r="K58" s="20" t="s">
        <v>297</v>
      </c>
      <c r="L58" s="18"/>
      <c r="M58" s="18"/>
      <c r="N58" s="18"/>
      <c r="O58" s="18" t="s">
        <v>31</v>
      </c>
      <c r="P58" s="20" t="s">
        <v>298</v>
      </c>
      <c r="Q58" s="38">
        <v>462</v>
      </c>
      <c r="R58" s="16">
        <f>P58-Q58</f>
        <v>72</v>
      </c>
      <c r="S58" s="15" t="s">
        <v>295</v>
      </c>
    </row>
    <row r="59" ht="49" customHeight="1" spans="1:19">
      <c r="A59" s="18">
        <v>52</v>
      </c>
      <c r="B59" s="15" t="s">
        <v>299</v>
      </c>
      <c r="C59" s="16" t="s">
        <v>24</v>
      </c>
      <c r="D59" s="15" t="s">
        <v>34</v>
      </c>
      <c r="E59" s="15" t="s">
        <v>295</v>
      </c>
      <c r="F59" s="15" t="s">
        <v>300</v>
      </c>
      <c r="G59" s="15" t="s">
        <v>135</v>
      </c>
      <c r="H59" s="15" t="s">
        <v>135</v>
      </c>
      <c r="I59" s="15" t="s">
        <v>135</v>
      </c>
      <c r="J59" s="20" t="s">
        <v>301</v>
      </c>
      <c r="K59" s="20" t="s">
        <v>301</v>
      </c>
      <c r="L59" s="18"/>
      <c r="M59" s="18"/>
      <c r="N59" s="18"/>
      <c r="O59" s="18" t="s">
        <v>31</v>
      </c>
      <c r="P59" s="20" t="s">
        <v>298</v>
      </c>
      <c r="Q59" s="38">
        <v>530</v>
      </c>
      <c r="R59" s="16">
        <f>P59-Q59</f>
        <v>4</v>
      </c>
      <c r="S59" s="15" t="s">
        <v>295</v>
      </c>
    </row>
  </sheetData>
  <mergeCells count="22">
    <mergeCell ref="A1:S1"/>
    <mergeCell ref="K2:L2"/>
    <mergeCell ref="Q2:R2"/>
    <mergeCell ref="A4:B4"/>
    <mergeCell ref="A5:B5"/>
    <mergeCell ref="A25:B25"/>
    <mergeCell ref="A55:B55"/>
    <mergeCell ref="A2:A3"/>
    <mergeCell ref="B2:B3"/>
    <mergeCell ref="C2:C3"/>
    <mergeCell ref="D2:D3"/>
    <mergeCell ref="E2:E3"/>
    <mergeCell ref="F2:F3"/>
    <mergeCell ref="G2:G3"/>
    <mergeCell ref="H2:H3"/>
    <mergeCell ref="I2:I3"/>
    <mergeCell ref="J2:J3"/>
    <mergeCell ref="M2:M3"/>
    <mergeCell ref="N2:N3"/>
    <mergeCell ref="O2:O3"/>
    <mergeCell ref="P2:P3"/>
    <mergeCell ref="S2:S3"/>
  </mergeCells>
  <printOptions horizontalCentered="1"/>
  <pageMargins left="0.503472222222222" right="0.503472222222222" top="0.751388888888889" bottom="0.751388888888889" header="0.298611111111111" footer="0.298611111111111"/>
  <pageSetup paperSize="9" scale="99" orientation="landscape"/>
  <headerFooter>
    <oddHeader>&amp;L&amp;"仿宋"&amp;16附表</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cp:lastModifiedBy>
  <dcterms:created xsi:type="dcterms:W3CDTF">2019-05-31T06:38:00Z</dcterms:created>
  <cp:lastPrinted>2021-07-24T08:45:00Z</cp:lastPrinted>
  <dcterms:modified xsi:type="dcterms:W3CDTF">2024-12-27T03:57:36Z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56B64DB604C442A089ED039E922A043A_13</vt:lpwstr>
  </property>
</Properties>
</file>